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2826\Felles Filer\7 - Utredningsseksjonen\Arbeid og velferd\2022\"/>
    </mc:Choice>
  </mc:AlternateContent>
  <bookViews>
    <workbookView xWindow="-120" yWindow="-120" windowWidth="29040" windowHeight="15840" tabRatio="861"/>
  </bookViews>
  <sheets>
    <sheet name="Figur 1" sheetId="24" r:id="rId1"/>
    <sheet name="Figur 2" sheetId="25" r:id="rId2"/>
    <sheet name="Tabell 1" sheetId="42" r:id="rId3"/>
    <sheet name="Tabell 2" sheetId="43" r:id="rId4"/>
    <sheet name="Tabell 3" sheetId="44" r:id="rId5"/>
    <sheet name="Figur 3" sheetId="1" r:id="rId6"/>
    <sheet name="Figur 4" sheetId="41" r:id="rId7"/>
    <sheet name="Tabell 4" sheetId="46" r:id="rId8"/>
    <sheet name="Figur 5" sheetId="21" r:id="rId9"/>
    <sheet name="Figur 6" sheetId="22" r:id="rId10"/>
    <sheet name="Figur 7" sheetId="23" r:id="rId11"/>
    <sheet name="Figur 8" sheetId="12" r:id="rId12"/>
    <sheet name="Tabell V1" sheetId="50" r:id="rId13"/>
    <sheet name="Tabell V2" sheetId="48" r:id="rId14"/>
    <sheet name="Tabell V3" sheetId="49" r:id="rId15"/>
    <sheet name="Figur V1" sheetId="32" r:id="rId16"/>
    <sheet name="Figur V2" sheetId="27" r:id="rId17"/>
  </sheets>
  <definedNames>
    <definedName name="_xlnm._FilterDatabase" localSheetId="0" hidden="1">'Figur 1'!$A$3:$E$15</definedName>
    <definedName name="_xlnm._FilterDatabase" localSheetId="1" hidden="1">'Figur 2'!$A$3:$E$15</definedName>
    <definedName name="_xlnm._FilterDatabase" localSheetId="6" hidden="1">'Figur 4'!$A$3:$D$15</definedName>
    <definedName name="_xlnm._FilterDatabase" localSheetId="8" hidden="1">'Figur 5'!$A$3:$D$18</definedName>
    <definedName name="_xlnm._FilterDatabase" localSheetId="9" hidden="1">'Figur 6'!$A$3:$D$12</definedName>
    <definedName name="_xlnm._FilterDatabase" localSheetId="11" hidden="1">'Figur 8'!$A$3:$E$27</definedName>
    <definedName name="_xlnm._FilterDatabase" localSheetId="14" hidden="1">'Tabell V3'!$A$3:$E$164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3" l="1"/>
  <c r="D9" i="23"/>
  <c r="D8" i="23"/>
  <c r="D10" i="23"/>
  <c r="D11" i="23"/>
  <c r="D7" i="23"/>
  <c r="D16" i="23"/>
  <c r="D13" i="23"/>
  <c r="D6" i="23"/>
  <c r="D12" i="23"/>
  <c r="D17" i="23"/>
  <c r="D23" i="23"/>
  <c r="D15" i="23"/>
  <c r="D14" i="23"/>
  <c r="D18" i="23"/>
  <c r="D21" i="23"/>
  <c r="D19" i="23"/>
  <c r="D22" i="23"/>
  <c r="D24" i="23"/>
  <c r="D20" i="23"/>
  <c r="D26" i="23"/>
  <c r="D25" i="23"/>
  <c r="D27" i="23"/>
  <c r="D5" i="23"/>
  <c r="E27" i="46" l="1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E5" i="46"/>
  <c r="E4" i="46"/>
  <c r="C16" i="42" l="1"/>
  <c r="D16" i="42"/>
  <c r="C19" i="43" l="1"/>
  <c r="B19" i="43"/>
</calcChain>
</file>

<file path=xl/sharedStrings.xml><?xml version="1.0" encoding="utf-8"?>
<sst xmlns="http://schemas.openxmlformats.org/spreadsheetml/2006/main" count="633" uniqueCount="395">
  <si>
    <t>Undervisning</t>
  </si>
  <si>
    <t>I alt</t>
  </si>
  <si>
    <t>Oslo</t>
  </si>
  <si>
    <t>Rogaland</t>
  </si>
  <si>
    <t>Møre og Romsdal</t>
  </si>
  <si>
    <t>Nordland</t>
  </si>
  <si>
    <t>Industrien totalt</t>
  </si>
  <si>
    <t>Mangel på arbeidskraft i antall personer</t>
  </si>
  <si>
    <t>Trøndelag</t>
  </si>
  <si>
    <t>Tekstil- og lærvarer</t>
  </si>
  <si>
    <t>Trevarer</t>
  </si>
  <si>
    <t>Jordbruk, skogbruk og fiske</t>
  </si>
  <si>
    <t>Bergverksdrift og utvinning</t>
  </si>
  <si>
    <t>Bygge- og anleggsvirksomhet</t>
  </si>
  <si>
    <t>Transport og lagring</t>
  </si>
  <si>
    <t>Overnattings- og serveringsvirksomhet</t>
  </si>
  <si>
    <t>Informasjon og kommunikasjon</t>
  </si>
  <si>
    <t>Finansierings- og forsikringsvirksomhet</t>
  </si>
  <si>
    <t>Eiendomsdrift, forretningsmessig og faglig tjenesteyting</t>
  </si>
  <si>
    <t>Helse- og sosialtjeneste</t>
  </si>
  <si>
    <t>For få kvalifiserte søkere</t>
  </si>
  <si>
    <t>Ansatt noen med lavere eller annen formell kompetanse</t>
  </si>
  <si>
    <t>Totalt</t>
  </si>
  <si>
    <t>95% konf.int.</t>
  </si>
  <si>
    <t>Nettoandel virksomheter som forventer økt bemanning de neste 12 månedene, v. a.</t>
  </si>
  <si>
    <t>Figur 2. Virksomheter med rekrutteringsproblemer som skyldes for få/ingen kvalifiserte søkere eller om det er andre årsaker, etter fylke. Prosent</t>
  </si>
  <si>
    <t>Elektrisitet, vann og renovasjon</t>
  </si>
  <si>
    <t>Varehandel, motorvognreparasjoner</t>
  </si>
  <si>
    <t>Personlig tjenesteyting</t>
  </si>
  <si>
    <t>Nærings- og nytelsemidler</t>
  </si>
  <si>
    <t>Treforedling og grafisk prod.</t>
  </si>
  <si>
    <t>Prod. av maskiner og utstyr</t>
  </si>
  <si>
    <t>Prod. av metallvarer</t>
  </si>
  <si>
    <t>Prod. av annen industri</t>
  </si>
  <si>
    <t>Prod. av elektriske og optiske produkter</t>
  </si>
  <si>
    <t>Petroleum og kjemiske prod.</t>
  </si>
  <si>
    <t>-Nærings- og nytelsemidler</t>
  </si>
  <si>
    <t>-Tekstil- og lærvarer</t>
  </si>
  <si>
    <t>-Trevarer</t>
  </si>
  <si>
    <t>-Treforedling og grafisk prod.</t>
  </si>
  <si>
    <t>-Petroleum og kjemisk prod.</t>
  </si>
  <si>
    <t>-Prod. av annen industri</t>
  </si>
  <si>
    <t>-Prod. av metallvarer</t>
  </si>
  <si>
    <t>-Prod. av maskiner og utstyr</t>
  </si>
  <si>
    <t>-Prod. av elektriske og optiske produkter</t>
  </si>
  <si>
    <t>Industrien</t>
  </si>
  <si>
    <t>95 % konfidens-intervall for estimert mangel , øvre grense</t>
  </si>
  <si>
    <t>95 % konfidens-intervall for estimert mangel , nedre grense</t>
  </si>
  <si>
    <t>Øst-viken</t>
  </si>
  <si>
    <t>Vest-viken</t>
  </si>
  <si>
    <t>Innlandet</t>
  </si>
  <si>
    <t>Vestfold og Telemark</t>
  </si>
  <si>
    <t>Agder</t>
  </si>
  <si>
    <t>Vestland</t>
  </si>
  <si>
    <t>Fikk ikke ansatt noen</t>
  </si>
  <si>
    <t xml:space="preserve">Annet </t>
  </si>
  <si>
    <t>Estimert mangel</t>
  </si>
  <si>
    <t>Sysselsettingsvekst (NR)</t>
  </si>
  <si>
    <t>Sysselsettingsvekst (AKU)</t>
  </si>
  <si>
    <t>Øst-Viken</t>
  </si>
  <si>
    <t>Vest-Viken</t>
  </si>
  <si>
    <t>Troms og Finnmark</t>
  </si>
  <si>
    <t>Off. administrasjon og forsvar*</t>
  </si>
  <si>
    <t>Tabell 1. Estimert mangel på arbeidskraft etter fylke</t>
  </si>
  <si>
    <t>NAVs stramhets-indikator</t>
  </si>
  <si>
    <t>Prosentvis andel virksomheter med alvorlige rekrutterings-problemer</t>
  </si>
  <si>
    <t>Ledere</t>
  </si>
  <si>
    <t>Ingeniør- og ikt-fag</t>
  </si>
  <si>
    <t>Akademiske yrker</t>
  </si>
  <si>
    <t>Helse, pleie og omsorg</t>
  </si>
  <si>
    <t>Barne- og ungdomsarbeid</t>
  </si>
  <si>
    <t>Meglere og konsulenter</t>
  </si>
  <si>
    <t>Kontorarbeid</t>
  </si>
  <si>
    <t>Butikk- og salgsarbeid</t>
  </si>
  <si>
    <t>Bygg og anlegg</t>
  </si>
  <si>
    <t>Industriarbeid</t>
  </si>
  <si>
    <t>Reiseliv og transport</t>
  </si>
  <si>
    <t>Serviceyrker og annet arbeid</t>
  </si>
  <si>
    <t>Ingen yrkesbakgrunn eller uoppgitt</t>
  </si>
  <si>
    <t>Nedgang</t>
  </si>
  <si>
    <t>Uendret</t>
  </si>
  <si>
    <t>Økning</t>
  </si>
  <si>
    <t>Nettoandel</t>
  </si>
  <si>
    <t>Offentlig administrasjon og forsvar, og trygdeordninger underlagt offentlig forvaltning</t>
  </si>
  <si>
    <t>Sykepleiere</t>
  </si>
  <si>
    <t>Tømrere og snekkere</t>
  </si>
  <si>
    <t>Andre helseyrker</t>
  </si>
  <si>
    <t>Helsefagarbeidere</t>
  </si>
  <si>
    <t>Spesialsykepleiere</t>
  </si>
  <si>
    <t>Legespesialister</t>
  </si>
  <si>
    <t>Betongarbeidere</t>
  </si>
  <si>
    <t>Rørleggere og VVS-montører</t>
  </si>
  <si>
    <t>Serviceelektronikere</t>
  </si>
  <si>
    <t>Sveisere</t>
  </si>
  <si>
    <t>Programvareutviklere</t>
  </si>
  <si>
    <t>Elektrikere</t>
  </si>
  <si>
    <t>Andre håndverkere</t>
  </si>
  <si>
    <t>Gartnere</t>
  </si>
  <si>
    <t>Lastebil- og trailersjåfører</t>
  </si>
  <si>
    <t>Vernepleiere</t>
  </si>
  <si>
    <t>Andre salgsmedarbeidere</t>
  </si>
  <si>
    <t>Andre administrative ledere</t>
  </si>
  <si>
    <t>Kokker</t>
  </si>
  <si>
    <t>Servitører</t>
  </si>
  <si>
    <t>Andre bygningsarbeidere</t>
  </si>
  <si>
    <t>Isolatører mv.</t>
  </si>
  <si>
    <t>Universitets_x001E_ og høyskolelektorer/-lærere</t>
  </si>
  <si>
    <t>Grunnskolelærere</t>
  </si>
  <si>
    <t>Systemanalytikere/-arkitekter</t>
  </si>
  <si>
    <t>Andre ingeniører</t>
  </si>
  <si>
    <t>Overflatebehandlere og lakkerere</t>
  </si>
  <si>
    <t>Anleggsmaskinførere</t>
  </si>
  <si>
    <t>Renholdere i bedrifter</t>
  </si>
  <si>
    <t>Psykologer</t>
  </si>
  <si>
    <t>Telefon- og nettselgere</t>
  </si>
  <si>
    <t>Malere og byggtapetserere</t>
  </si>
  <si>
    <t>Anleggsmaskin- og industrimekanikere</t>
  </si>
  <si>
    <t>Andre programvare- og applikasjonsutviklere</t>
  </si>
  <si>
    <t>Bygningsingeniører</t>
  </si>
  <si>
    <t>Platearbeidere</t>
  </si>
  <si>
    <t>Sikkerhetsanalytikere mv.</t>
  </si>
  <si>
    <t>Andre personlige tjenesteytere</t>
  </si>
  <si>
    <t>Andre montører</t>
  </si>
  <si>
    <t>Sivilingeniører (bygg og anlegg)</t>
  </si>
  <si>
    <t>Kundesentermedarbeidere</t>
  </si>
  <si>
    <t>Bilmekanikere</t>
  </si>
  <si>
    <t>Automatikere</t>
  </si>
  <si>
    <t>Montører av elektriske og elektroniske produkter</t>
  </si>
  <si>
    <t>Andre sivilingeniører (unntatt elektroteknologi</t>
  </si>
  <si>
    <t>Yrkesfaglærere</t>
  </si>
  <si>
    <t>Førskolelærere</t>
  </si>
  <si>
    <t>Andre lærere</t>
  </si>
  <si>
    <t>Bibliotekarer og andre informasjonsarbeidere</t>
  </si>
  <si>
    <t>Elkraftingeniører</t>
  </si>
  <si>
    <t>Bioingeniører</t>
  </si>
  <si>
    <t>Driftsteknikere, IKT</t>
  </si>
  <si>
    <t>Nettverks- og systemteknikere, IKT</t>
  </si>
  <si>
    <t>Regnskapsmedarbeidere</t>
  </si>
  <si>
    <t>Kopper- og blikkenslagere</t>
  </si>
  <si>
    <t>Slaktere, fiskehandlere mv.</t>
  </si>
  <si>
    <t>Montører av mekaniske produkter</t>
  </si>
  <si>
    <t>Bil-, drosje- og varebilførere</t>
  </si>
  <si>
    <t>Kjøkkenassistenter</t>
  </si>
  <si>
    <t>Ledere av bygge- og</t>
  </si>
  <si>
    <t>Jordmødre</t>
  </si>
  <si>
    <t>Spesiallærere / spesialpedagoger</t>
  </si>
  <si>
    <t>Revisorer, regnskapsrådgivere</t>
  </si>
  <si>
    <t>Forsikrings- og finansmedarbeidere</t>
  </si>
  <si>
    <t>Frisører</t>
  </si>
  <si>
    <t>Butikkmedarbeidere</t>
  </si>
  <si>
    <t>Melke_x001E_ og husdyrprodusenter</t>
  </si>
  <si>
    <t>Murere</t>
  </si>
  <si>
    <t>Bakere, konditorer mv.</t>
  </si>
  <si>
    <t>Operatører innen næringsmiddelproduksjon</t>
  </si>
  <si>
    <t>Ledere av industriproduksjon mv.</t>
  </si>
  <si>
    <t>Ledere av helsetjenester</t>
  </si>
  <si>
    <t>Andre ledere av produksjon og tjenesteyting</t>
  </si>
  <si>
    <t>Sivilingeniører (elektronikk)</t>
  </si>
  <si>
    <t>Allmennpraktiserende leger</t>
  </si>
  <si>
    <t>Helse- og miljørådgivere</t>
  </si>
  <si>
    <t>Høyere saksbehandlere i offentlig og privat virksomhet</t>
  </si>
  <si>
    <t>Nett- og multimediautviklere</t>
  </si>
  <si>
    <t>Systemadministratorer</t>
  </si>
  <si>
    <t>Jurister og advokater</t>
  </si>
  <si>
    <t>Maskiningeniører</t>
  </si>
  <si>
    <t>Ingeniører innen petroleum, bergverk og metallurgi</t>
  </si>
  <si>
    <t>Arbeidsleder, bygg og anlegg</t>
  </si>
  <si>
    <t>Kundebehandlere lån og kreditt</t>
  </si>
  <si>
    <t>Forsikringsagenter</t>
  </si>
  <si>
    <t>Innkjøpere</t>
  </si>
  <si>
    <t>Andre yrker innen offentlig forvaltning</t>
  </si>
  <si>
    <t>Kontormedarbeidere</t>
  </si>
  <si>
    <t>Bartendere</t>
  </si>
  <si>
    <t>Kjøreskolelærere</t>
  </si>
  <si>
    <t>Brannkonstabler</t>
  </si>
  <si>
    <t>Vektere</t>
  </si>
  <si>
    <t>Plante- og husdyrprodusenter</t>
  </si>
  <si>
    <t>Taktekkere</t>
  </si>
  <si>
    <t>Kuldemontører mv.</t>
  </si>
  <si>
    <t>Metalldreiere mv.</t>
  </si>
  <si>
    <t>Energimontører</t>
  </si>
  <si>
    <t>Tele- og IKT-installatører</t>
  </si>
  <si>
    <t>Møbelsnekkere</t>
  </si>
  <si>
    <t>Dekks- og maskinmannskap (skip)</t>
  </si>
  <si>
    <t>Administrerende direktører</t>
  </si>
  <si>
    <t>Finans- og økonomisjefer</t>
  </si>
  <si>
    <t>Strategi- og planleggingssjefer</t>
  </si>
  <si>
    <t>Salgs- og markedssjefer</t>
  </si>
  <si>
    <t>Forsknings- og utviklingsledere</t>
  </si>
  <si>
    <t>Ledere av olje- og gassutvinning mv.</t>
  </si>
  <si>
    <t>Ledere av logistikk og transport mv.</t>
  </si>
  <si>
    <t>Ledere av IKT-enheter</t>
  </si>
  <si>
    <t>Ledere av utdanning og undervisning</t>
  </si>
  <si>
    <t>Restaurantsjefer</t>
  </si>
  <si>
    <t>Sivilingeniører (industri og produksjon</t>
  </si>
  <si>
    <t>Sivilingeniører (miljøteknikk)</t>
  </si>
  <si>
    <t>Sivilingeniører (elkraftteknikk)</t>
  </si>
  <si>
    <t>Sivilingeniører (telekommunikasjon)</t>
  </si>
  <si>
    <t>Sivilarkitekter</t>
  </si>
  <si>
    <t>Arealplanleggere</t>
  </si>
  <si>
    <t>Lektorer mv. (videregående skole)</t>
  </si>
  <si>
    <t>Andre språklærere</t>
  </si>
  <si>
    <t>Finans- og investeringsrådgivere</t>
  </si>
  <si>
    <t>Reklame- og markedsføringsrådgivere</t>
  </si>
  <si>
    <t>Salgskonsulenter innen tekniske og medisinske produkter</t>
  </si>
  <si>
    <t>Salgskonsulenter innen IKT-produkter</t>
  </si>
  <si>
    <t>Applikasjonsprogrammerere</t>
  </si>
  <si>
    <t>Nettverksansvarlige</t>
  </si>
  <si>
    <t>Rådgivere/forskere, samfunns-vitenskap</t>
  </si>
  <si>
    <t>Rådgivere innen sosiale fagfelt</t>
  </si>
  <si>
    <t>Journalister</t>
  </si>
  <si>
    <t>Elektronikkingeniører</t>
  </si>
  <si>
    <t>Arbeidsleder, industri</t>
  </si>
  <si>
    <t>Bioteknikere (ikke-medisinske laboratorier)</t>
  </si>
  <si>
    <t>Helsesekretærer</t>
  </si>
  <si>
    <t>Regnskapsførere</t>
  </si>
  <si>
    <t>Saksbehandlere innen sosiale ytelser</t>
  </si>
  <si>
    <t>Religiøse yrker</t>
  </si>
  <si>
    <t>Sjefskokker</t>
  </si>
  <si>
    <t>Internett-teknikere</t>
  </si>
  <si>
    <t>Barnehage- og skolefritidsassistenter mv.</t>
  </si>
  <si>
    <t>Andre pleiemedarbeidere</t>
  </si>
  <si>
    <t>Skogbrukere</t>
  </si>
  <si>
    <t>Gulv- og flisleggere</t>
  </si>
  <si>
    <t>Mekanikere innen flytekniske fag</t>
  </si>
  <si>
    <t>Operatører innen metallflatebehandling</t>
  </si>
  <si>
    <t>Operatører innen plastprodukter</t>
  </si>
  <si>
    <t>Operatører innen treforedling</t>
  </si>
  <si>
    <t>Andre stasjonære maskinoperatører</t>
  </si>
  <si>
    <t>Bussjåfører og trikkeførere</t>
  </si>
  <si>
    <t>Kran- og heisførere mv.</t>
  </si>
  <si>
    <t>Truckførere</t>
  </si>
  <si>
    <t>Renholdere i private hjem</t>
  </si>
  <si>
    <t>Bilvaskere</t>
  </si>
  <si>
    <t>Hjelpearbeidere i gartneri mv.</t>
  </si>
  <si>
    <t>Hjelpearbeidere i bygg</t>
  </si>
  <si>
    <t>Andre hjelpearbeidere i industri</t>
  </si>
  <si>
    <t>95 % konfidens-intervall for estimert mangel, nedre grense</t>
  </si>
  <si>
    <t>95 % konfidens-intervall for estimert mangel, øvre grense</t>
  </si>
  <si>
    <t>NAVs stramhetsindikator</t>
  </si>
  <si>
    <t>Prosentvis andel bedrifter med alvorlige rekrutteringsproblemer</t>
  </si>
  <si>
    <t>Figur 1. Virksomheter som har mislyktes i å rekruttere arbeidskraft eller har måttet ansette noen med annen eller lavere formell kompetanse enn man søkte etter, etter region/fylke. Prosent</t>
  </si>
  <si>
    <t>Figur 3. Nettoandel virksomheter som forventer økning i bemanningen de neste 12 månedene (venstre akse). Årlig sysselsettingsvekst ifølge nasjonalregnskapet og AKU (høyre akse). Prosent.</t>
  </si>
  <si>
    <t>Tabell 3. NAVs sysselsettingsbarometer. Prosentandel virksomheter som venter redusert, uendret eller økt sysselsetting.</t>
  </si>
  <si>
    <t>Figur 4. NAVs sysselsettingsbarometer. Nettoandel virksomheter som forventer økning i sysselsettingen, etter region/fylke. Prosent.</t>
  </si>
  <si>
    <t>Verdi for positiv feil</t>
  </si>
  <si>
    <t>Verdi for negativ feil</t>
  </si>
  <si>
    <t>Industri, samlet</t>
  </si>
  <si>
    <t>Offentlig forvaltning</t>
  </si>
  <si>
    <t>Industrien, samlet</t>
  </si>
  <si>
    <t>Offiserer fra fenrik og høyere grad</t>
  </si>
  <si>
    <t>Personalsjefer</t>
  </si>
  <si>
    <t>Ledere i skogbruk, gartnerier mv.</t>
  </si>
  <si>
    <t>Ledere av omsorgstjenester for barn</t>
  </si>
  <si>
    <t>Ledere av sosialomsorg</t>
  </si>
  <si>
    <t>Ledere av forsikring og finansvirksomhet</t>
  </si>
  <si>
    <t>Sports-, rekreasjons- og kultursenterledere</t>
  </si>
  <si>
    <t>Andre daglige ledere i tjenesteytende virksomheter</t>
  </si>
  <si>
    <t>Geologer og geofysikere</t>
  </si>
  <si>
    <t>Matematikere, statistikere mv.</t>
  </si>
  <si>
    <t>Miljøvernrådgivere</t>
  </si>
  <si>
    <t>Sivilingeniører (maskin- og marin- teknikk)</t>
  </si>
  <si>
    <t>Sivilingeniører (kjemi)</t>
  </si>
  <si>
    <t>Sivilingeniører (geofag, petro- leumsteknologi, metallurgi mv.)</t>
  </si>
  <si>
    <t>Landskapsarkitekter</t>
  </si>
  <si>
    <t>Landmålere, kartografer mv.</t>
  </si>
  <si>
    <t>Grafiske- og multimediadesignere</t>
  </si>
  <si>
    <t>Veterinærer</t>
  </si>
  <si>
    <t>Tannleger</t>
  </si>
  <si>
    <t>Farmasøyter</t>
  </si>
  <si>
    <t>Fysioterapeuter</t>
  </si>
  <si>
    <t>Audiografer og logopeder</t>
  </si>
  <si>
    <t>Ergoterapeuter</t>
  </si>
  <si>
    <t>Spesialister i pedagogikk</t>
  </si>
  <si>
    <t>Andre musikklærere</t>
  </si>
  <si>
    <t>Andre lærere i estetiske fag</t>
  </si>
  <si>
    <t>Organisasjonsrådgivere mv.</t>
  </si>
  <si>
    <t>Personal- og karriererådgivere</t>
  </si>
  <si>
    <t>Rådgivere innen kompetanseutvikling</t>
  </si>
  <si>
    <t>Informasjonsrådgivere</t>
  </si>
  <si>
    <t>Databasedesignere og -administratorer</t>
  </si>
  <si>
    <t>Andre juridiske yrker</t>
  </si>
  <si>
    <t>Arkivarer og kuratorer</t>
  </si>
  <si>
    <t>Rådgivere/forskere, samfunns-økonomi</t>
  </si>
  <si>
    <t>Rådgivere/forskere, humanistiske fag</t>
  </si>
  <si>
    <t>Geistlige yrker</t>
  </si>
  <si>
    <t>Oversettere, tolker mv.</t>
  </si>
  <si>
    <t xml:space="preserve"> Dirigenter, komponister, musikere og sangere</t>
  </si>
  <si>
    <t>Kjemiingeniører</t>
  </si>
  <si>
    <t>Tekniske tegnere</t>
  </si>
  <si>
    <t>Kontrolloperatører ved forbrennings- kjøle- og vannrenseanlegg mv.</t>
  </si>
  <si>
    <t>Kontrolloperatører innen metallproduksjon</t>
  </si>
  <si>
    <t>Andre prosesskontrolloperatører</t>
  </si>
  <si>
    <t>Skipsmaskinister</t>
  </si>
  <si>
    <t>Dekksoffiserer og loser</t>
  </si>
  <si>
    <t>Flygeledere</t>
  </si>
  <si>
    <t>Radiografer mv.</t>
  </si>
  <si>
    <t>Reseptarer</t>
  </si>
  <si>
    <t>Protese- og tannteknikere</t>
  </si>
  <si>
    <t>Dyrepleiere</t>
  </si>
  <si>
    <t>Tannpleiere</t>
  </si>
  <si>
    <t>Optikere</t>
  </si>
  <si>
    <t>Ambulansepersonell</t>
  </si>
  <si>
    <t>Selgere (engros)</t>
  </si>
  <si>
    <t>Speditører og befraktere</t>
  </si>
  <si>
    <t>Konferanse- og arrangementsplanleggere mv.</t>
  </si>
  <si>
    <t>Eiendomsmeglere og –forvaltere</t>
  </si>
  <si>
    <t>Andre yrker innen forretningstjenester</t>
  </si>
  <si>
    <t>Miljøarbeidere innen sosiale fagfelt</t>
  </si>
  <si>
    <t>Trenere og idrettsdommere</t>
  </si>
  <si>
    <t>Sports- og aktivitetsinstruktører</t>
  </si>
  <si>
    <t>Interiørdesignere og dekoratører</t>
  </si>
  <si>
    <t>Andre yrker innen estetiske fag</t>
  </si>
  <si>
    <t>Brukerstøtte, IKT</t>
  </si>
  <si>
    <t>Teknikere innen radio og tv</t>
  </si>
  <si>
    <t>Dataregistrere</t>
  </si>
  <si>
    <t>Kundebehandlere, bank og postkontor</t>
  </si>
  <si>
    <t>Hotellresepsjonister</t>
  </si>
  <si>
    <t>Resepsjonister (ekskl. hotell)</t>
  </si>
  <si>
    <t>Andre opplysningsmedarbeidere</t>
  </si>
  <si>
    <t>Lønningsmedarbeidere</t>
  </si>
  <si>
    <t>Lagermedarbeidere og materialforvaltere</t>
  </si>
  <si>
    <t>Logistikkmedarbeidere</t>
  </si>
  <si>
    <t>Postbud og postsorterere</t>
  </si>
  <si>
    <t>Arkivassistenter</t>
  </si>
  <si>
    <t>Personalkontormedarbeidere</t>
  </si>
  <si>
    <t>Kosmetologer mv.</t>
  </si>
  <si>
    <t>Renholdsledere i bedrifter</t>
  </si>
  <si>
    <t>Husholdere</t>
  </si>
  <si>
    <t>Vaktmestre</t>
  </si>
  <si>
    <t>Dyrepassere og –trenere mv.</t>
  </si>
  <si>
    <t>Butikkavdelingssjefer</t>
  </si>
  <si>
    <t>Demonstrasjonsselgere</t>
  </si>
  <si>
    <t>Dørselgere</t>
  </si>
  <si>
    <t>Gatekjøkken- og kafémedarbeidere mv.</t>
  </si>
  <si>
    <t>Skoleassistenter</t>
  </si>
  <si>
    <t>Hjemmehjelper</t>
  </si>
  <si>
    <t>Fengselsbetjenter</t>
  </si>
  <si>
    <t>Andre sikkerhetsarbeidere</t>
  </si>
  <si>
    <t>Korn- og grønnsaksprodusenter</t>
  </si>
  <si>
    <t>Frukt- og bærprodusenter</t>
  </si>
  <si>
    <t>Andre dyreoppdrettere og røktere</t>
  </si>
  <si>
    <t>Steinhoggere mv.</t>
  </si>
  <si>
    <t>Gips- og sparklingsarbeidere</t>
  </si>
  <si>
    <t>Glassarbeidere</t>
  </si>
  <si>
    <t>Feiere, fasaderenholdere mv.</t>
  </si>
  <si>
    <t>Smeder</t>
  </si>
  <si>
    <t>Verktøymaker, låsesmeder mv.</t>
  </si>
  <si>
    <t>Sykkelreparatører mv.</t>
  </si>
  <si>
    <t>Gull- og sølvsmeder, gravører mv.</t>
  </si>
  <si>
    <t>Glasshåndverkere</t>
  </si>
  <si>
    <t>Dekormalere mv.</t>
  </si>
  <si>
    <t>Andre kunsthåndverkere</t>
  </si>
  <si>
    <t>Trykkere</t>
  </si>
  <si>
    <t>Innbindere mv.</t>
  </si>
  <si>
    <t>Ystere mv. (gårdsproduksjon)</t>
  </si>
  <si>
    <t>Skreddere, buntmakere mv.</t>
  </si>
  <si>
    <t>Møbeltapetserere mv.</t>
  </si>
  <si>
    <t>Yrkesdykkere</t>
  </si>
  <si>
    <t>Skytebaser og sprengningsarbeidere</t>
  </si>
  <si>
    <t>Produkttestere (ikke matprodukter)</t>
  </si>
  <si>
    <t>Prosessoperatører (oppredning)</t>
  </si>
  <si>
    <t>Operatører innen metallurgiske prosessfag</t>
  </si>
  <si>
    <t>Operatører innen kjemisk industri</t>
  </si>
  <si>
    <t>Operatører innen produksjon av fotofilm og –papir mv.</t>
  </si>
  <si>
    <t>Operatører innen produksjon av gummiprodukter</t>
  </si>
  <si>
    <t>Operatører innen papirprodukter</t>
  </si>
  <si>
    <t>Operatører innen tekstilproduksjon mv.</t>
  </si>
  <si>
    <t>Industrisyere</t>
  </si>
  <si>
    <t>Renseri- og vaskerimaskinoperatører</t>
  </si>
  <si>
    <t>Operatører innen trelastproduksjon</t>
  </si>
  <si>
    <t>Operatører innen glass- og keramisk produksjon</t>
  </si>
  <si>
    <t>Jordbruks- og skogbruksmaskin- førere</t>
  </si>
  <si>
    <t>Andre rengjørere</t>
  </si>
  <si>
    <t>Hjelpearbeidere i nyttevekstproduksjon</t>
  </si>
  <si>
    <t>Hjelpearbeidere i anlegg</t>
  </si>
  <si>
    <t>Laste- og lossearbeidere</t>
  </si>
  <si>
    <t>Gjenvinningsarbeidere</t>
  </si>
  <si>
    <t>Andre hjelpearbeidere</t>
  </si>
  <si>
    <t>Fekk ikkje tilsett nokon</t>
  </si>
  <si>
    <t>Tilsette nokon med lågare eller annan formell kompetanse</t>
  </si>
  <si>
    <t>For få kvalifiserte søkjarar</t>
  </si>
  <si>
    <t>Anna</t>
  </si>
  <si>
    <t>Helt ledige og arbeidssøkere på tiltak i april 2022</t>
  </si>
  <si>
    <t>Tabell 2. Mangel på arbeidskraft våren 2022 etter yrkesgruppe, sammenlignet med antall helt ledige og arbeidssøkere på tiltak april 2022.</t>
  </si>
  <si>
    <t>Tabell 4. NAVs sysselsettingsbarometer, etter næring. Prosentandel virksomheter som venter redusert, uendret eller økt sysselsetting.</t>
  </si>
  <si>
    <t>Figur 5. NAVs sysselsettingsbarometer. Nettoandel virksomheter som forventer økning i sysselsettingen, etter næring. Prosent.</t>
  </si>
  <si>
    <t>Figur 6. NAVs sysselsettingsbarometer. Nettoandel virksomheter som forventer økning i sysselsettingen, etter industrinæring.</t>
  </si>
  <si>
    <t>Figur 7. Virksomheter som har mislyktes i å rekruttere arbeidskraft eller måttet ansette noen med annen formell kompetanse enn man søkte etter, etter næring. Prosent.</t>
  </si>
  <si>
    <t>Figur 8. Virksomheter med rekrutteringsproblemer som skyldes for få/ingen kvalifiserte søkere eller om det er andre årsaker, etter næring. Prosent.</t>
  </si>
  <si>
    <t>Tabell V1. Estimert mangel på arbeidskraft fordelt på næringer. 2022</t>
  </si>
  <si>
    <t>Tabell V2. Estimert mangel på arbeidskraft fordelt på næringer og fylker/regioner. 2022.</t>
  </si>
  <si>
    <t>Tabell V3. Estimert mangel på arbeidskraft for utvalgte yrker. Sortert etter antall personer bedriftene mangler. 2022.</t>
  </si>
  <si>
    <t>Figur V1. Estimert mangel på arbeidskraft med konfidensintervaller. Etter fylke.</t>
  </si>
  <si>
    <t>Figur V2. Estimert mangel på arbeidskraft med konfidensintervaller. Etter næring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</si>
</sst>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"/>
  </numFmts>
  <fonts count="47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0"/>
      <color rgb="FF00B0F0"/>
      <name val="Verdan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Inherit"/>
    </font>
    <font>
      <sz val="8"/>
      <name val="Verdan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  <scheme val="major"/>
    </font>
    <font>
      <b/>
      <sz val="10"/>
      <color rgb="FFFFFFFF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FFFF"/>
      <name val="Arial"/>
      <family val="2"/>
      <scheme val="major"/>
    </font>
    <font>
      <b/>
      <sz val="10"/>
      <name val="Arial"/>
      <family val="2"/>
      <scheme val="major"/>
    </font>
    <font>
      <b/>
      <sz val="10"/>
      <color rgb="FFFFFFFF"/>
      <name val="Arial"/>
      <family val="2"/>
    </font>
    <font>
      <sz val="10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ED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B3CC8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  <border>
      <left style="medium">
        <color rgb="FFB3CC82"/>
      </left>
      <right/>
      <top style="medium">
        <color rgb="FFB3CC82"/>
      </top>
      <bottom style="medium">
        <color rgb="FFB3CC82"/>
      </bottom>
      <diagonal/>
    </border>
    <border>
      <left/>
      <right style="medium">
        <color rgb="FFB3CC82"/>
      </right>
      <top style="medium">
        <color rgb="FFB3CC82"/>
      </top>
      <bottom style="medium">
        <color rgb="FFB3CC82"/>
      </bottom>
      <diagonal/>
    </border>
  </borders>
  <cellStyleXfs count="109">
    <xf numFmtId="0" fontId="0" fillId="0" borderId="0"/>
    <xf numFmtId="9" fontId="7" fillId="0" borderId="0" applyFont="0" applyFill="0" applyBorder="0" applyAlignment="0" applyProtection="0"/>
    <xf numFmtId="0" fontId="7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6" applyNumberFormat="0" applyAlignment="0" applyProtection="0"/>
    <xf numFmtId="0" fontId="24" fillId="7" borderId="7" applyNumberFormat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0" fontId="27" fillId="8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1" fillId="33" borderId="0" applyNumberFormat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9" borderId="10" applyNumberFormat="0" applyFont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7" fillId="0" borderId="0" applyNumberFormat="0" applyBorder="0" applyAlignment="0"/>
    <xf numFmtId="0" fontId="37" fillId="0" borderId="0" applyNumberFormat="0" applyBorder="0" applyAlignment="0"/>
    <xf numFmtId="0" fontId="37" fillId="0" borderId="0" applyNumberFormat="0" applyBorder="0" applyAlignment="0"/>
    <xf numFmtId="0" fontId="37" fillId="0" borderId="0" applyNumberFormat="0" applyBorder="0" applyAlignment="0"/>
    <xf numFmtId="0" fontId="37" fillId="0" borderId="0" applyNumberFormat="0" applyBorder="0" applyAlignment="0"/>
    <xf numFmtId="0" fontId="37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64">
    <xf numFmtId="0" fontId="0" fillId="0" borderId="0" xfId="0"/>
    <xf numFmtId="1" fontId="0" fillId="0" borderId="0" xfId="0" applyNumberFormat="1"/>
    <xf numFmtId="0" fontId="8" fillId="0" borderId="0" xfId="0" applyFont="1"/>
    <xf numFmtId="0" fontId="8" fillId="0" borderId="0" xfId="0" applyFont="1" applyBorder="1"/>
    <xf numFmtId="165" fontId="9" fillId="0" borderId="0" xfId="0" applyNumberFormat="1" applyFont="1"/>
    <xf numFmtId="1" fontId="8" fillId="0" borderId="0" xfId="0" applyNumberFormat="1" applyFont="1"/>
    <xf numFmtId="165" fontId="8" fillId="0" borderId="0" xfId="0" applyNumberFormat="1" applyFont="1"/>
    <xf numFmtId="1" fontId="8" fillId="0" borderId="0" xfId="0" applyNumberFormat="1" applyFont="1" applyBorder="1"/>
    <xf numFmtId="165" fontId="0" fillId="0" borderId="0" xfId="0" applyNumberFormat="1"/>
    <xf numFmtId="0" fontId="0" fillId="0" borderId="0" xfId="0" applyBorder="1"/>
    <xf numFmtId="165" fontId="8" fillId="0" borderId="0" xfId="0" applyNumberFormat="1" applyFont="1" applyBorder="1"/>
    <xf numFmtId="0" fontId="11" fillId="0" borderId="0" xfId="0" applyFont="1"/>
    <xf numFmtId="1" fontId="8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13" fillId="0" borderId="0" xfId="0" applyFont="1"/>
    <xf numFmtId="0" fontId="0" fillId="0" borderId="0" xfId="0" applyFill="1"/>
    <xf numFmtId="1" fontId="7" fillId="0" borderId="0" xfId="2" applyNumberFormat="1" applyFont="1"/>
    <xf numFmtId="0" fontId="7" fillId="0" borderId="0" xfId="2" applyFont="1"/>
    <xf numFmtId="0" fontId="7" fillId="0" borderId="0" xfId="2"/>
    <xf numFmtId="0" fontId="14" fillId="0" borderId="0" xfId="2" applyFont="1"/>
    <xf numFmtId="3" fontId="7" fillId="0" borderId="0" xfId="2" applyNumberFormat="1"/>
    <xf numFmtId="1" fontId="7" fillId="0" borderId="0" xfId="2" applyNumberFormat="1"/>
    <xf numFmtId="0" fontId="12" fillId="0" borderId="0" xfId="0" applyFont="1"/>
    <xf numFmtId="0" fontId="7" fillId="0" borderId="0" xfId="2"/>
    <xf numFmtId="0" fontId="7" fillId="0" borderId="0" xfId="2" applyFont="1"/>
    <xf numFmtId="1" fontId="7" fillId="0" borderId="0" xfId="2" applyNumberFormat="1"/>
    <xf numFmtId="1" fontId="7" fillId="0" borderId="0" xfId="2" applyNumberFormat="1" applyFont="1" applyBorder="1"/>
    <xf numFmtId="0" fontId="7" fillId="0" borderId="0" xfId="47"/>
    <xf numFmtId="1" fontId="7" fillId="0" borderId="0" xfId="47" applyNumberFormat="1"/>
    <xf numFmtId="0" fontId="6" fillId="0" borderId="0" xfId="44"/>
    <xf numFmtId="1" fontId="10" fillId="0" borderId="0" xfId="2" applyNumberFormat="1" applyFont="1" applyBorder="1"/>
    <xf numFmtId="9" fontId="10" fillId="0" borderId="0" xfId="1" applyFont="1" applyBorder="1" applyAlignment="1">
      <alignment horizontal="right"/>
    </xf>
    <xf numFmtId="9" fontId="10" fillId="0" borderId="0" xfId="1" applyFont="1" applyBorder="1"/>
    <xf numFmtId="0" fontId="10" fillId="0" borderId="0" xfId="2" applyFont="1" applyBorder="1"/>
    <xf numFmtId="0" fontId="10" fillId="0" borderId="0" xfId="2" applyFont="1" applyBorder="1" applyAlignment="1">
      <alignment horizontal="center" wrapText="1"/>
    </xf>
    <xf numFmtId="9" fontId="8" fillId="0" borderId="0" xfId="1" applyFont="1" applyBorder="1"/>
    <xf numFmtId="1" fontId="12" fillId="0" borderId="0" xfId="0" applyNumberFormat="1" applyFont="1"/>
    <xf numFmtId="1" fontId="10" fillId="0" borderId="0" xfId="2" applyNumberFormat="1" applyFont="1" applyBorder="1" applyAlignment="1">
      <alignment horizontal="center" wrapText="1"/>
    </xf>
    <xf numFmtId="0" fontId="33" fillId="0" borderId="0" xfId="0" applyFont="1"/>
    <xf numFmtId="0" fontId="33" fillId="0" borderId="0" xfId="0" applyFont="1" applyBorder="1"/>
    <xf numFmtId="1" fontId="33" fillId="0" borderId="0" xfId="0" applyNumberFormat="1" applyFont="1" applyBorder="1" applyAlignment="1">
      <alignment horizontal="right" wrapText="1"/>
    </xf>
    <xf numFmtId="165" fontId="33" fillId="0" borderId="0" xfId="0" applyNumberFormat="1" applyFont="1" applyBorder="1" applyAlignment="1">
      <alignment horizontal="right" wrapText="1"/>
    </xf>
    <xf numFmtId="0" fontId="33" fillId="0" borderId="0" xfId="45" applyFont="1" applyBorder="1" applyAlignment="1">
      <alignment horizontal="right"/>
    </xf>
    <xf numFmtId="1" fontId="33" fillId="0" borderId="0" xfId="0" applyNumberFormat="1" applyFont="1"/>
    <xf numFmtId="165" fontId="33" fillId="0" borderId="0" xfId="0" applyNumberFormat="1" applyFont="1"/>
    <xf numFmtId="0" fontId="33" fillId="0" borderId="0" xfId="45" applyFont="1" applyFill="1" applyBorder="1" applyAlignment="1">
      <alignment horizontal="right"/>
    </xf>
    <xf numFmtId="0" fontId="33" fillId="0" borderId="0" xfId="45" applyFont="1" applyAlignment="1">
      <alignment horizontal="right"/>
    </xf>
    <xf numFmtId="0" fontId="33" fillId="0" borderId="0" xfId="0" applyFont="1" applyAlignment="1">
      <alignment vertical="center"/>
    </xf>
    <xf numFmtId="0" fontId="33" fillId="0" borderId="1" xfId="0" applyFont="1" applyBorder="1"/>
    <xf numFmtId="0" fontId="33" fillId="0" borderId="1" xfId="0" applyFont="1" applyBorder="1" applyAlignment="1">
      <alignment horizontal="center" wrapText="1"/>
    </xf>
    <xf numFmtId="165" fontId="34" fillId="0" borderId="0" xfId="44" applyNumberFormat="1" applyFont="1"/>
    <xf numFmtId="3" fontId="35" fillId="34" borderId="0" xfId="0" applyNumberFormat="1" applyFont="1" applyFill="1" applyAlignment="1">
      <alignment horizontal="left" vertical="top" indent="1"/>
    </xf>
    <xf numFmtId="3" fontId="8" fillId="0" borderId="0" xfId="0" applyNumberFormat="1" applyFont="1"/>
    <xf numFmtId="0" fontId="33" fillId="0" borderId="0" xfId="45" applyFont="1" applyFill="1" applyAlignment="1">
      <alignment horizontal="right"/>
    </xf>
    <xf numFmtId="0" fontId="32" fillId="0" borderId="0" xfId="0" applyFont="1"/>
    <xf numFmtId="0" fontId="5" fillId="0" borderId="0" xfId="44" applyFont="1"/>
    <xf numFmtId="1" fontId="5" fillId="0" borderId="0" xfId="44" applyNumberFormat="1" applyFont="1"/>
    <xf numFmtId="49" fontId="36" fillId="0" borderId="0" xfId="0" applyNumberFormat="1" applyFont="1"/>
    <xf numFmtId="164" fontId="8" fillId="0" borderId="0" xfId="3" applyFont="1"/>
    <xf numFmtId="166" fontId="8" fillId="0" borderId="0" xfId="3" applyNumberFormat="1" applyFont="1"/>
    <xf numFmtId="0" fontId="0" fillId="35" borderId="0" xfId="0" applyFill="1"/>
    <xf numFmtId="0" fontId="33" fillId="35" borderId="0" xfId="0" applyFont="1" applyFill="1"/>
    <xf numFmtId="1" fontId="33" fillId="35" borderId="0" xfId="47" applyNumberFormat="1" applyFont="1" applyFill="1"/>
    <xf numFmtId="0" fontId="34" fillId="35" borderId="0" xfId="44" applyFont="1" applyFill="1"/>
    <xf numFmtId="1" fontId="7" fillId="35" borderId="0" xfId="47" applyNumberFormat="1" applyFill="1"/>
    <xf numFmtId="1" fontId="33" fillId="0" borderId="0" xfId="1" applyNumberFormat="1" applyFont="1"/>
    <xf numFmtId="165" fontId="37" fillId="0" borderId="0" xfId="68" applyNumberFormat="1" applyFill="1" applyProtection="1"/>
    <xf numFmtId="0" fontId="38" fillId="0" borderId="0" xfId="68" applyFont="1" applyFill="1" applyProtection="1"/>
    <xf numFmtId="166" fontId="8" fillId="0" borderId="0" xfId="3" applyNumberFormat="1" applyFont="1" applyBorder="1"/>
    <xf numFmtId="1" fontId="3" fillId="35" borderId="0" xfId="75" applyNumberFormat="1" applyFill="1"/>
    <xf numFmtId="1" fontId="3" fillId="35" borderId="0" xfId="74" applyNumberFormat="1" applyFill="1"/>
    <xf numFmtId="0" fontId="3" fillId="0" borderId="0" xfId="76"/>
    <xf numFmtId="1" fontId="3" fillId="0" borderId="0" xfId="75" applyNumberFormat="1"/>
    <xf numFmtId="166" fontId="39" fillId="0" borderId="0" xfId="3" applyNumberFormat="1" applyFont="1"/>
    <xf numFmtId="165" fontId="7" fillId="0" borderId="0" xfId="2" applyNumberFormat="1"/>
    <xf numFmtId="1" fontId="8" fillId="0" borderId="0" xfId="3" applyNumberFormat="1" applyFont="1" applyBorder="1"/>
    <xf numFmtId="3" fontId="0" fillId="0" borderId="0" xfId="0" applyNumberFormat="1"/>
    <xf numFmtId="0" fontId="12" fillId="0" borderId="0" xfId="0" applyFont="1" applyAlignment="1">
      <alignment horizontal="justify" vertical="center"/>
    </xf>
    <xf numFmtId="0" fontId="2" fillId="0" borderId="0" xfId="78"/>
    <xf numFmtId="0" fontId="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/>
    <xf numFmtId="0" fontId="7" fillId="0" borderId="0" xfId="0" applyFont="1" applyFill="1" applyAlignment="1">
      <alignment wrapText="1"/>
    </xf>
    <xf numFmtId="0" fontId="7" fillId="0" borderId="0" xfId="0" applyFont="1" applyAlignment="1">
      <alignment horizontal="left" wrapText="1"/>
    </xf>
    <xf numFmtId="1" fontId="7" fillId="0" borderId="0" xfId="0" applyNumberFormat="1" applyFont="1"/>
    <xf numFmtId="0" fontId="33" fillId="0" borderId="0" xfId="2" applyFont="1"/>
    <xf numFmtId="1" fontId="33" fillId="0" borderId="0" xfId="2" applyNumberFormat="1" applyFont="1" applyAlignment="1">
      <alignment wrapText="1"/>
    </xf>
    <xf numFmtId="1" fontId="33" fillId="0" borderId="0" xfId="2" applyNumberFormat="1" applyFont="1"/>
    <xf numFmtId="1" fontId="33" fillId="0" borderId="0" xfId="2" applyNumberFormat="1" applyFont="1" applyBorder="1"/>
    <xf numFmtId="0" fontId="41" fillId="2" borderId="2" xfId="0" applyFont="1" applyFill="1" applyBorder="1" applyAlignment="1">
      <alignment horizontal="center" vertical="center" wrapText="1"/>
    </xf>
    <xf numFmtId="0" fontId="33" fillId="36" borderId="12" xfId="0" applyFont="1" applyFill="1" applyBorder="1" applyAlignment="1">
      <alignment vertical="center" wrapText="1"/>
    </xf>
    <xf numFmtId="3" fontId="33" fillId="36" borderId="2" xfId="0" applyNumberFormat="1" applyFont="1" applyFill="1" applyBorder="1" applyAlignment="1">
      <alignment horizontal="center" vertical="center" wrapText="1"/>
    </xf>
    <xf numFmtId="165" fontId="33" fillId="36" borderId="2" xfId="0" applyNumberFormat="1" applyFont="1" applyFill="1" applyBorder="1" applyAlignment="1">
      <alignment horizontal="center" vertical="center" wrapText="1"/>
    </xf>
    <xf numFmtId="1" fontId="33" fillId="36" borderId="13" xfId="0" applyNumberFormat="1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 wrapText="1"/>
    </xf>
    <xf numFmtId="1" fontId="33" fillId="0" borderId="13" xfId="0" applyNumberFormat="1" applyFont="1" applyBorder="1" applyAlignment="1">
      <alignment horizontal="center" vertical="center" wrapText="1"/>
    </xf>
    <xf numFmtId="167" fontId="33" fillId="36" borderId="2" xfId="0" applyNumberFormat="1" applyFont="1" applyFill="1" applyBorder="1" applyAlignment="1">
      <alignment horizontal="center" vertical="center" wrapText="1"/>
    </xf>
    <xf numFmtId="0" fontId="42" fillId="36" borderId="12" xfId="0" applyFont="1" applyFill="1" applyBorder="1" applyAlignment="1">
      <alignment vertical="center" wrapText="1"/>
    </xf>
    <xf numFmtId="3" fontId="42" fillId="36" borderId="2" xfId="0" applyNumberFormat="1" applyFont="1" applyFill="1" applyBorder="1" applyAlignment="1">
      <alignment horizontal="center" vertical="center" wrapText="1"/>
    </xf>
    <xf numFmtId="165" fontId="42" fillId="36" borderId="2" xfId="0" applyNumberFormat="1" applyFont="1" applyFill="1" applyBorder="1" applyAlignment="1">
      <alignment horizontal="center" vertical="center" wrapText="1"/>
    </xf>
    <xf numFmtId="1" fontId="42" fillId="36" borderId="13" xfId="0" applyNumberFormat="1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0" fillId="36" borderId="12" xfId="0" applyFont="1" applyFill="1" applyBorder="1" applyAlignment="1">
      <alignment vertical="center" wrapText="1"/>
    </xf>
    <xf numFmtId="3" fontId="40" fillId="36" borderId="2" xfId="0" applyNumberFormat="1" applyFont="1" applyFill="1" applyBorder="1" applyAlignment="1">
      <alignment horizontal="center" vertical="center" wrapText="1"/>
    </xf>
    <xf numFmtId="165" fontId="40" fillId="36" borderId="2" xfId="0" applyNumberFormat="1" applyFont="1" applyFill="1" applyBorder="1" applyAlignment="1">
      <alignment horizontal="center" vertical="center" wrapText="1"/>
    </xf>
    <xf numFmtId="1" fontId="40" fillId="36" borderId="13" xfId="0" applyNumberFormat="1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vertical="center" wrapText="1"/>
    </xf>
    <xf numFmtId="3" fontId="40" fillId="0" borderId="2" xfId="0" applyNumberFormat="1" applyFont="1" applyBorder="1" applyAlignment="1">
      <alignment horizontal="center" vertical="center" wrapText="1"/>
    </xf>
    <xf numFmtId="165" fontId="40" fillId="0" borderId="2" xfId="0" applyNumberFormat="1" applyFont="1" applyBorder="1" applyAlignment="1">
      <alignment horizontal="center" vertical="center" wrapText="1"/>
    </xf>
    <xf numFmtId="1" fontId="40" fillId="0" borderId="13" xfId="0" applyNumberFormat="1" applyFont="1" applyBorder="1" applyAlignment="1">
      <alignment horizontal="center" vertical="center" wrapText="1"/>
    </xf>
    <xf numFmtId="167" fontId="40" fillId="36" borderId="2" xfId="0" applyNumberFormat="1" applyFont="1" applyFill="1" applyBorder="1" applyAlignment="1">
      <alignment horizontal="center" vertical="center" wrapText="1"/>
    </xf>
    <xf numFmtId="0" fontId="44" fillId="36" borderId="12" xfId="0" applyFont="1" applyFill="1" applyBorder="1" applyAlignment="1">
      <alignment vertical="center" wrapText="1"/>
    </xf>
    <xf numFmtId="3" fontId="44" fillId="36" borderId="2" xfId="0" applyNumberFormat="1" applyFont="1" applyFill="1" applyBorder="1" applyAlignment="1">
      <alignment horizontal="center" vertical="center" wrapText="1"/>
    </xf>
    <xf numFmtId="165" fontId="44" fillId="36" borderId="2" xfId="0" applyNumberFormat="1" applyFont="1" applyFill="1" applyBorder="1" applyAlignment="1">
      <alignment horizontal="center" vertical="center" wrapText="1"/>
    </xf>
    <xf numFmtId="1" fontId="44" fillId="36" borderId="13" xfId="0" applyNumberFormat="1" applyFont="1" applyFill="1" applyBorder="1" applyAlignment="1">
      <alignment horizontal="center" vertical="center" wrapText="1"/>
    </xf>
    <xf numFmtId="0" fontId="45" fillId="2" borderId="12" xfId="0" applyFont="1" applyFill="1" applyBorder="1" applyAlignment="1">
      <alignment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7" fillId="36" borderId="12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1" fillId="2" borderId="12" xfId="0" applyFont="1" applyFill="1" applyBorder="1" applyAlignment="1">
      <alignment vertical="center" wrapText="1"/>
    </xf>
    <xf numFmtId="3" fontId="33" fillId="36" borderId="13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42" fillId="0" borderId="12" xfId="0" applyFont="1" applyBorder="1" applyAlignment="1">
      <alignment vertical="center" wrapText="1"/>
    </xf>
    <xf numFmtId="3" fontId="42" fillId="0" borderId="2" xfId="0" applyNumberFormat="1" applyFont="1" applyBorder="1" applyAlignment="1">
      <alignment horizontal="center" vertical="center" wrapText="1"/>
    </xf>
    <xf numFmtId="3" fontId="42" fillId="0" borderId="13" xfId="0" applyNumberFormat="1" applyFont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1" fontId="7" fillId="36" borderId="2" xfId="0" applyNumberFormat="1" applyFont="1" applyFill="1" applyBorder="1" applyAlignment="1">
      <alignment horizontal="center" vertical="center" wrapText="1"/>
    </xf>
    <xf numFmtId="1" fontId="7" fillId="36" borderId="13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1" fontId="33" fillId="36" borderId="2" xfId="0" applyNumberFormat="1" applyFont="1" applyFill="1" applyBorder="1" applyAlignment="1">
      <alignment horizontal="center" vertical="center" wrapText="1"/>
    </xf>
    <xf numFmtId="1" fontId="33" fillId="0" borderId="2" xfId="0" applyNumberFormat="1" applyFont="1" applyBorder="1" applyAlignment="1">
      <alignment horizontal="center" vertical="center" wrapText="1"/>
    </xf>
    <xf numFmtId="165" fontId="46" fillId="0" borderId="0" xfId="73" applyNumberFormat="1" applyFont="1" applyFill="1" applyProtection="1"/>
    <xf numFmtId="1" fontId="33" fillId="0" borderId="0" xfId="3" applyNumberFormat="1" applyFont="1" applyBorder="1"/>
    <xf numFmtId="1" fontId="33" fillId="0" borderId="0" xfId="3" applyNumberFormat="1" applyFont="1"/>
    <xf numFmtId="1" fontId="34" fillId="0" borderId="0" xfId="75" applyNumberFormat="1" applyFont="1"/>
    <xf numFmtId="1" fontId="34" fillId="35" borderId="0" xfId="75" applyNumberFormat="1" applyFont="1" applyFill="1"/>
    <xf numFmtId="0" fontId="34" fillId="0" borderId="0" xfId="44" applyFont="1"/>
    <xf numFmtId="1" fontId="34" fillId="0" borderId="0" xfId="44" applyNumberFormat="1" applyFont="1"/>
    <xf numFmtId="49" fontId="33" fillId="0" borderId="0" xfId="0" applyNumberFormat="1" applyFont="1"/>
    <xf numFmtId="0" fontId="33" fillId="0" borderId="0" xfId="0" applyFont="1" applyAlignment="1">
      <alignment wrapText="1"/>
    </xf>
    <xf numFmtId="0" fontId="33" fillId="35" borderId="0" xfId="0" applyFont="1" applyFill="1" applyAlignment="1">
      <alignment wrapText="1"/>
    </xf>
    <xf numFmtId="0" fontId="41" fillId="2" borderId="14" xfId="0" applyFont="1" applyFill="1" applyBorder="1" applyAlignment="1">
      <alignment vertical="center" wrapText="1"/>
    </xf>
    <xf numFmtId="0" fontId="43" fillId="2" borderId="14" xfId="0" applyFont="1" applyFill="1" applyBorder="1" applyAlignment="1">
      <alignment vertical="center" wrapText="1"/>
    </xf>
    <xf numFmtId="0" fontId="41" fillId="2" borderId="15" xfId="0" applyFont="1" applyFill="1" applyBorder="1" applyAlignment="1">
      <alignment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vertical="center"/>
    </xf>
    <xf numFmtId="3" fontId="33" fillId="0" borderId="2" xfId="0" applyNumberFormat="1" applyFont="1" applyBorder="1" applyAlignment="1">
      <alignment horizontal="center" vertical="center"/>
    </xf>
    <xf numFmtId="167" fontId="33" fillId="0" borderId="2" xfId="0" applyNumberFormat="1" applyFont="1" applyBorder="1" applyAlignment="1">
      <alignment horizontal="center" vertical="center" wrapText="1"/>
    </xf>
    <xf numFmtId="9" fontId="33" fillId="0" borderId="0" xfId="2" applyNumberFormat="1" applyFont="1"/>
    <xf numFmtId="0" fontId="33" fillId="0" borderId="0" xfId="2" applyFont="1" applyAlignment="1">
      <alignment wrapText="1"/>
    </xf>
    <xf numFmtId="0" fontId="40" fillId="0" borderId="0" xfId="2" applyFont="1"/>
    <xf numFmtId="9" fontId="40" fillId="0" borderId="0" xfId="2" applyNumberFormat="1" applyFont="1"/>
    <xf numFmtId="1" fontId="40" fillId="0" borderId="0" xfId="2" applyNumberFormat="1" applyFont="1" applyAlignment="1">
      <alignment wrapText="1"/>
    </xf>
    <xf numFmtId="0" fontId="40" fillId="0" borderId="0" xfId="2" applyFont="1" applyAlignment="1">
      <alignment wrapText="1"/>
    </xf>
    <xf numFmtId="1" fontId="40" fillId="0" borderId="0" xfId="0" applyNumberFormat="1" applyFont="1" applyBorder="1"/>
    <xf numFmtId="1" fontId="40" fillId="0" borderId="0" xfId="2" applyNumberFormat="1" applyFont="1" applyBorder="1"/>
    <xf numFmtId="0" fontId="40" fillId="0" borderId="0" xfId="2" applyFont="1" applyFill="1"/>
    <xf numFmtId="0" fontId="40" fillId="0" borderId="0" xfId="0" applyFont="1" applyAlignment="1">
      <alignment wrapText="1"/>
    </xf>
  </cellXfs>
  <cellStyles count="109">
    <cellStyle name="20 % - uthevingsfarge 1" xfId="21"/>
    <cellStyle name="20 % – uthevingsfarge 1" xfId="79"/>
    <cellStyle name="20 % - uthevingsfarge 1_Figur 4" xfId="97"/>
    <cellStyle name="20 % - uthevingsfarge 2" xfId="25"/>
    <cellStyle name="20 % – uthevingsfarge 2" xfId="80"/>
    <cellStyle name="20 % - uthevingsfarge 2_Figur 4" xfId="98"/>
    <cellStyle name="20 % - uthevingsfarge 3" xfId="29"/>
    <cellStyle name="20 % – uthevingsfarge 3" xfId="81"/>
    <cellStyle name="20 % - uthevingsfarge 3_Figur 4" xfId="99"/>
    <cellStyle name="20 % - uthevingsfarge 4" xfId="33"/>
    <cellStyle name="20 % – uthevingsfarge 4" xfId="82"/>
    <cellStyle name="20 % - uthevingsfarge 4_Figur 4" xfId="100"/>
    <cellStyle name="20 % - uthevingsfarge 5" xfId="37"/>
    <cellStyle name="20 % – uthevingsfarge 5" xfId="83"/>
    <cellStyle name="20 % - uthevingsfarge 5_Figur 4" xfId="101"/>
    <cellStyle name="20 % - uthevingsfarge 6" xfId="41"/>
    <cellStyle name="20 % – uthevingsfarge 6" xfId="84"/>
    <cellStyle name="20 % - uthevingsfarge 6_Figur 4" xfId="102"/>
    <cellStyle name="20% - uthevingsfarge 1" xfId="50"/>
    <cellStyle name="20% - uthevingsfarge 2" xfId="51"/>
    <cellStyle name="20% - uthevingsfarge 3" xfId="52"/>
    <cellStyle name="20% - uthevingsfarge 4" xfId="53"/>
    <cellStyle name="20% - uthevingsfarge 5" xfId="54"/>
    <cellStyle name="20% - uthevingsfarge 6" xfId="55"/>
    <cellStyle name="40 % - uthevingsfarge 1" xfId="22"/>
    <cellStyle name="40 % – uthevingsfarge 1" xfId="85"/>
    <cellStyle name="40 % - uthevingsfarge 1_Figur 4" xfId="103"/>
    <cellStyle name="40 % - uthevingsfarge 2" xfId="26"/>
    <cellStyle name="40 % – uthevingsfarge 2" xfId="86"/>
    <cellStyle name="40 % - uthevingsfarge 2_Figur 4" xfId="104"/>
    <cellStyle name="40 % - uthevingsfarge 3" xfId="30"/>
    <cellStyle name="40 % – uthevingsfarge 3" xfId="87"/>
    <cellStyle name="40 % - uthevingsfarge 3_Figur 4" xfId="105"/>
    <cellStyle name="40 % - uthevingsfarge 4" xfId="34"/>
    <cellStyle name="40 % – uthevingsfarge 4" xfId="88"/>
    <cellStyle name="40 % - uthevingsfarge 4_Figur 4" xfId="106"/>
    <cellStyle name="40 % - uthevingsfarge 5" xfId="38"/>
    <cellStyle name="40 % – uthevingsfarge 5" xfId="89"/>
    <cellStyle name="40 % - uthevingsfarge 5_Figur 4" xfId="107"/>
    <cellStyle name="40 % - uthevingsfarge 6" xfId="42"/>
    <cellStyle name="40 % – uthevingsfarge 6" xfId="90"/>
    <cellStyle name="40 % - uthevingsfarge 6_Figur 4" xfId="108"/>
    <cellStyle name="40% - uthevingsfarge 1" xfId="56"/>
    <cellStyle name="40% - uthevingsfarge 2" xfId="57"/>
    <cellStyle name="40% - uthevingsfarge 3" xfId="58"/>
    <cellStyle name="40% - uthevingsfarge 4" xfId="59"/>
    <cellStyle name="40% - uthevingsfarge 5" xfId="60"/>
    <cellStyle name="40% - uthevingsfarge 6" xfId="61"/>
    <cellStyle name="60 % - uthevingsfarge 1" xfId="23"/>
    <cellStyle name="60 % – uthevingsfarge 1" xfId="91"/>
    <cellStyle name="60 % - uthevingsfarge 2" xfId="27"/>
    <cellStyle name="60 % – uthevingsfarge 2" xfId="92"/>
    <cellStyle name="60 % - uthevingsfarge 3" xfId="31"/>
    <cellStyle name="60 % – uthevingsfarge 3" xfId="93"/>
    <cellStyle name="60 % - uthevingsfarge 4" xfId="35"/>
    <cellStyle name="60 % – uthevingsfarge 4" xfId="94"/>
    <cellStyle name="60 % - uthevingsfarge 5" xfId="39"/>
    <cellStyle name="60 % – uthevingsfarge 5" xfId="95"/>
    <cellStyle name="60 % - uthevingsfarge 6" xfId="43"/>
    <cellStyle name="60 % – uthevingsfarge 6" xfId="96"/>
    <cellStyle name="60% - uthevingsfarge 1" xfId="62"/>
    <cellStyle name="60% - uthevingsfarge 2" xfId="63"/>
    <cellStyle name="60% - uthevingsfarge 3" xfId="64"/>
    <cellStyle name="60% - uthevingsfarge 4" xfId="65"/>
    <cellStyle name="60% - uthevingsfarge 5" xfId="66"/>
    <cellStyle name="60% - uthevingsfarge 6" xfId="67"/>
    <cellStyle name="Beregning" xfId="14" builtinId="22" customBuiltin="1"/>
    <cellStyle name="Dårlig" xfId="10" builtinId="27" customBuiltin="1"/>
    <cellStyle name="Forklarende tekst" xfId="18" builtinId="53" customBuiltin="1"/>
    <cellStyle name="God" xfId="9" builtinId="26" customBuiltin="1"/>
    <cellStyle name="Inndata" xfId="12" builtinId="20" customBuiltin="1"/>
    <cellStyle name="Koblet celle" xfId="15" builtinId="24" customBuiltin="1"/>
    <cellStyle name="Komma" xfId="3" builtinId="3"/>
    <cellStyle name="Komma 2" xfId="48"/>
    <cellStyle name="Kontrollcelle" xfId="16" builtinId="23" customBuiltin="1"/>
    <cellStyle name="Merknad 2" xfId="49"/>
    <cellStyle name="Normal" xfId="0" builtinId="0"/>
    <cellStyle name="Normal 10" xfId="73"/>
    <cellStyle name="Normal 2" xfId="2"/>
    <cellStyle name="Normal 3" xfId="45"/>
    <cellStyle name="Normal 4" xfId="47"/>
    <cellStyle name="Normal 5" xfId="44"/>
    <cellStyle name="Normal 5 2" xfId="77"/>
    <cellStyle name="Normal 6" xfId="69"/>
    <cellStyle name="Normal 7" xfId="70"/>
    <cellStyle name="Normal 8" xfId="71"/>
    <cellStyle name="Normal 9" xfId="72"/>
    <cellStyle name="Normal_4a og b" xfId="74"/>
    <cellStyle name="Normal_Figur 4" xfId="68"/>
    <cellStyle name="Normal_Figur 5" xfId="75"/>
    <cellStyle name="Normal_Figur 6" xfId="76"/>
    <cellStyle name="Normal_Tabell 5" xfId="78"/>
    <cellStyle name="Nøytral" xfId="11" builtinId="28" customBuiltin="1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sent" xfId="1" builtinId="5"/>
    <cellStyle name="Prosent 2" xfId="46"/>
    <cellStyle name="Tittel" xfId="4" builtinId="15" customBuiltin="1"/>
    <cellStyle name="Totalt" xfId="19" builtinId="25" customBuiltin="1"/>
    <cellStyle name="Utdata" xfId="13" builtinId="21" customBuiltin="1"/>
    <cellStyle name="Uthevingsfarge1" xfId="20" builtinId="29" customBuiltin="1"/>
    <cellStyle name="Uthevingsfarge2" xfId="24" builtinId="33" customBuiltin="1"/>
    <cellStyle name="Uthevingsfarge3" xfId="28" builtinId="37" customBuiltin="1"/>
    <cellStyle name="Uthevingsfarge4" xfId="32" builtinId="41" customBuiltin="1"/>
    <cellStyle name="Uthevingsfarge5" xfId="36" builtinId="45" customBuiltin="1"/>
    <cellStyle name="Uthevingsfarge6" xfId="40" builtinId="49" customBuiltin="1"/>
    <cellStyle name="Varselteks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1'!$B$3</c:f>
              <c:strCache>
                <c:ptCount val="1"/>
                <c:pt idx="0">
                  <c:v>Fekk ikkje tilsett nokon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FB0-4D4D-B0ED-5F2D8981A67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FB0-4D4D-B0ED-5F2D8981A67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FB0-4D4D-B0ED-5F2D8981A675}"/>
              </c:ext>
            </c:extLst>
          </c:dPt>
          <c:dLbls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1'!$A$4:$A$17</c:f>
              <c:strCache>
                <c:ptCount val="14"/>
                <c:pt idx="0">
                  <c:v>Troms og Finnmark</c:v>
                </c:pt>
                <c:pt idx="1">
                  <c:v>Oslo</c:v>
                </c:pt>
                <c:pt idx="2">
                  <c:v>Nordland</c:v>
                </c:pt>
                <c:pt idx="3">
                  <c:v>Vestland</c:v>
                </c:pt>
                <c:pt idx="4">
                  <c:v>Møre og Romsdal</c:v>
                </c:pt>
                <c:pt idx="5">
                  <c:v>Vestfold og Telemark</c:v>
                </c:pt>
                <c:pt idx="6">
                  <c:v>Trøndelag</c:v>
                </c:pt>
                <c:pt idx="7">
                  <c:v>Øst-Viken</c:v>
                </c:pt>
                <c:pt idx="8">
                  <c:v>Rogaland</c:v>
                </c:pt>
                <c:pt idx="9">
                  <c:v>Vest-Viken</c:v>
                </c:pt>
                <c:pt idx="10">
                  <c:v>Agder</c:v>
                </c:pt>
                <c:pt idx="11">
                  <c:v>Innlandet</c:v>
                </c:pt>
                <c:pt idx="13">
                  <c:v>I alt</c:v>
                </c:pt>
              </c:strCache>
            </c:strRef>
          </c:cat>
          <c:val>
            <c:numRef>
              <c:f>'Figur 1'!$B$4:$B$17</c:f>
              <c:numCache>
                <c:formatCode>0</c:formatCode>
                <c:ptCount val="14"/>
                <c:pt idx="0">
                  <c:v>16.7</c:v>
                </c:pt>
                <c:pt idx="1">
                  <c:v>20.5</c:v>
                </c:pt>
                <c:pt idx="2">
                  <c:v>19.600000000000001</c:v>
                </c:pt>
                <c:pt idx="3">
                  <c:v>18.399999999999999</c:v>
                </c:pt>
                <c:pt idx="4">
                  <c:v>15.1</c:v>
                </c:pt>
                <c:pt idx="5">
                  <c:v>20.100000000000001</c:v>
                </c:pt>
                <c:pt idx="6">
                  <c:v>18</c:v>
                </c:pt>
                <c:pt idx="7">
                  <c:v>15.2</c:v>
                </c:pt>
                <c:pt idx="8">
                  <c:v>16.100000000000001</c:v>
                </c:pt>
                <c:pt idx="9">
                  <c:v>12.7</c:v>
                </c:pt>
                <c:pt idx="10">
                  <c:v>14.7</c:v>
                </c:pt>
                <c:pt idx="11">
                  <c:v>15.5</c:v>
                </c:pt>
                <c:pt idx="1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0-4D4D-B0ED-5F2D8981A675}"/>
            </c:ext>
          </c:extLst>
        </c:ser>
        <c:ser>
          <c:idx val="1"/>
          <c:order val="1"/>
          <c:tx>
            <c:strRef>
              <c:f>'Figur 1'!$C$3</c:f>
              <c:strCache>
                <c:ptCount val="1"/>
                <c:pt idx="0">
                  <c:v>Tilsette nokon med lågare eller annan formell kompetanse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FB0-4D4D-B0ED-5F2D8981A67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FB0-4D4D-B0ED-5F2D8981A67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FB0-4D4D-B0ED-5F2D8981A67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1'!$A$4:$A$17</c:f>
              <c:strCache>
                <c:ptCount val="14"/>
                <c:pt idx="0">
                  <c:v>Troms og Finnmark</c:v>
                </c:pt>
                <c:pt idx="1">
                  <c:v>Oslo</c:v>
                </c:pt>
                <c:pt idx="2">
                  <c:v>Nordland</c:v>
                </c:pt>
                <c:pt idx="3">
                  <c:v>Vestland</c:v>
                </c:pt>
                <c:pt idx="4">
                  <c:v>Møre og Romsdal</c:v>
                </c:pt>
                <c:pt idx="5">
                  <c:v>Vestfold og Telemark</c:v>
                </c:pt>
                <c:pt idx="6">
                  <c:v>Trøndelag</c:v>
                </c:pt>
                <c:pt idx="7">
                  <c:v>Øst-Viken</c:v>
                </c:pt>
                <c:pt idx="8">
                  <c:v>Rogaland</c:v>
                </c:pt>
                <c:pt idx="9">
                  <c:v>Vest-Viken</c:v>
                </c:pt>
                <c:pt idx="10">
                  <c:v>Agder</c:v>
                </c:pt>
                <c:pt idx="11">
                  <c:v>Innlandet</c:v>
                </c:pt>
                <c:pt idx="13">
                  <c:v>I alt</c:v>
                </c:pt>
              </c:strCache>
            </c:strRef>
          </c:cat>
          <c:val>
            <c:numRef>
              <c:f>'Figur 1'!$C$4:$C$17</c:f>
              <c:numCache>
                <c:formatCode>0</c:formatCode>
                <c:ptCount val="14"/>
                <c:pt idx="0">
                  <c:v>14.000000000000002</c:v>
                </c:pt>
                <c:pt idx="1">
                  <c:v>9.9</c:v>
                </c:pt>
                <c:pt idx="2">
                  <c:v>10.6</c:v>
                </c:pt>
                <c:pt idx="3">
                  <c:v>10.7</c:v>
                </c:pt>
                <c:pt idx="4">
                  <c:v>13.100000000000001</c:v>
                </c:pt>
                <c:pt idx="5">
                  <c:v>7.5</c:v>
                </c:pt>
                <c:pt idx="6">
                  <c:v>9.1</c:v>
                </c:pt>
                <c:pt idx="7">
                  <c:v>11.700000000000001</c:v>
                </c:pt>
                <c:pt idx="8">
                  <c:v>10.4</c:v>
                </c:pt>
                <c:pt idx="9">
                  <c:v>11.799999999999999</c:v>
                </c:pt>
                <c:pt idx="10">
                  <c:v>8.6999999999999993</c:v>
                </c:pt>
                <c:pt idx="11">
                  <c:v>7.7</c:v>
                </c:pt>
                <c:pt idx="13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B0-4D4D-B0ED-5F2D8981A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641024"/>
        <c:axId val="80651008"/>
      </c:barChart>
      <c:catAx>
        <c:axId val="80641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651008"/>
        <c:crosses val="autoZero"/>
        <c:auto val="1"/>
        <c:lblAlgn val="ctr"/>
        <c:lblOffset val="100"/>
        <c:noMultiLvlLbl val="0"/>
      </c:catAx>
      <c:valAx>
        <c:axId val="8065100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>
                <a:latin typeface="+mn-lt"/>
              </a:defRPr>
            </a:pPr>
            <a:endParaRPr lang="nb-NO"/>
          </a:p>
        </c:txPr>
        <c:crossAx val="80641024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4.5849673202614377E-2"/>
          <c:y val="0.8982975694444445"/>
          <c:w val="0.9"/>
          <c:h val="7.524409722222222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7.1478611111111118E-2"/>
          <c:w val="0.82200705494337478"/>
          <c:h val="0.8713402777777777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V1'!$C$4:$C$15</c:f>
                <c:numCache>
                  <c:formatCode>General</c:formatCode>
                  <c:ptCount val="12"/>
                  <c:pt idx="0">
                    <c:v>3743</c:v>
                  </c:pt>
                  <c:pt idx="1">
                    <c:v>1312</c:v>
                  </c:pt>
                  <c:pt idx="2">
                    <c:v>1759</c:v>
                  </c:pt>
                  <c:pt idx="3">
                    <c:v>1039</c:v>
                  </c:pt>
                  <c:pt idx="4">
                    <c:v>1360</c:v>
                  </c:pt>
                  <c:pt idx="5">
                    <c:v>950</c:v>
                  </c:pt>
                  <c:pt idx="6">
                    <c:v>2034</c:v>
                  </c:pt>
                  <c:pt idx="7">
                    <c:v>1111</c:v>
                  </c:pt>
                  <c:pt idx="8">
                    <c:v>897</c:v>
                  </c:pt>
                  <c:pt idx="9">
                    <c:v>1009</c:v>
                  </c:pt>
                  <c:pt idx="10">
                    <c:v>748</c:v>
                  </c:pt>
                  <c:pt idx="11">
                    <c:v>724</c:v>
                  </c:pt>
                </c:numCache>
              </c:numRef>
            </c:plus>
            <c:minus>
              <c:numRef>
                <c:f>'Figur V1'!$D$4:$D$15</c:f>
                <c:numCache>
                  <c:formatCode>General</c:formatCode>
                  <c:ptCount val="12"/>
                  <c:pt idx="0">
                    <c:v>2185</c:v>
                  </c:pt>
                  <c:pt idx="1">
                    <c:v>1447</c:v>
                  </c:pt>
                  <c:pt idx="2">
                    <c:v>1848</c:v>
                  </c:pt>
                  <c:pt idx="3">
                    <c:v>930</c:v>
                  </c:pt>
                  <c:pt idx="4">
                    <c:v>1062</c:v>
                  </c:pt>
                  <c:pt idx="5">
                    <c:v>746</c:v>
                  </c:pt>
                  <c:pt idx="6">
                    <c:v>1736</c:v>
                  </c:pt>
                  <c:pt idx="7">
                    <c:v>923</c:v>
                  </c:pt>
                  <c:pt idx="8">
                    <c:v>1042</c:v>
                  </c:pt>
                  <c:pt idx="9">
                    <c:v>803</c:v>
                  </c:pt>
                  <c:pt idx="10">
                    <c:v>717</c:v>
                  </c:pt>
                  <c:pt idx="11">
                    <c:v>720</c:v>
                  </c:pt>
                </c:numCache>
              </c:numRef>
            </c:minus>
          </c:errBars>
          <c:cat>
            <c:strRef>
              <c:f>'Figur V1'!$A$4:$A$15</c:f>
              <c:strCache>
                <c:ptCount val="12"/>
                <c:pt idx="0">
                  <c:v>Øst-Viken</c:v>
                </c:pt>
                <c:pt idx="1">
                  <c:v>Vest-Viken</c:v>
                </c:pt>
                <c:pt idx="2">
                  <c:v>Oslo</c:v>
                </c:pt>
                <c:pt idx="3">
                  <c:v>Innlandet</c:v>
                </c:pt>
                <c:pt idx="4">
                  <c:v>Vestfold og Telemark</c:v>
                </c:pt>
                <c:pt idx="5">
                  <c:v>Agder</c:v>
                </c:pt>
                <c:pt idx="6">
                  <c:v>Rogaland</c:v>
                </c:pt>
                <c:pt idx="7">
                  <c:v>Vestland</c:v>
                </c:pt>
                <c:pt idx="8">
                  <c:v>Møre og Romsdal</c:v>
                </c:pt>
                <c:pt idx="9">
                  <c:v>Trøndelag</c:v>
                </c:pt>
                <c:pt idx="10">
                  <c:v>Nordland</c:v>
                </c:pt>
                <c:pt idx="11">
                  <c:v>Troms og Finnmark</c:v>
                </c:pt>
              </c:strCache>
            </c:strRef>
          </c:cat>
          <c:val>
            <c:numRef>
              <c:f>'Figur V1'!$B$4:$B$15</c:f>
              <c:numCache>
                <c:formatCode>General</c:formatCode>
                <c:ptCount val="12"/>
                <c:pt idx="0">
                  <c:v>9752</c:v>
                </c:pt>
                <c:pt idx="1">
                  <c:v>6366</c:v>
                </c:pt>
                <c:pt idx="2">
                  <c:v>8589</c:v>
                </c:pt>
                <c:pt idx="3">
                  <c:v>4779</c:v>
                </c:pt>
                <c:pt idx="4">
                  <c:v>6112</c:v>
                </c:pt>
                <c:pt idx="5">
                  <c:v>3164</c:v>
                </c:pt>
                <c:pt idx="6">
                  <c:v>6331</c:v>
                </c:pt>
                <c:pt idx="7">
                  <c:v>5839</c:v>
                </c:pt>
                <c:pt idx="8">
                  <c:v>4731</c:v>
                </c:pt>
                <c:pt idx="9">
                  <c:v>5665</c:v>
                </c:pt>
                <c:pt idx="10">
                  <c:v>4918</c:v>
                </c:pt>
                <c:pt idx="11">
                  <c:v>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B-46CE-9999-7201D094F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18272"/>
        <c:axId val="167319808"/>
      </c:barChart>
      <c:catAx>
        <c:axId val="167318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67319808"/>
        <c:crosses val="autoZero"/>
        <c:auto val="1"/>
        <c:lblAlgn val="ctr"/>
        <c:lblOffset val="100"/>
        <c:noMultiLvlLbl val="0"/>
      </c:catAx>
      <c:valAx>
        <c:axId val="167319808"/>
        <c:scaling>
          <c:orientation val="minMax"/>
          <c:max val="14000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67318272"/>
        <c:crosses val="autoZero"/>
        <c:crossBetween val="between"/>
        <c:majorUnit val="1000"/>
        <c:min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6.4423055555555553E-2"/>
          <c:w val="0.82200705494337478"/>
          <c:h val="0.8847000000000000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V2'!$C$5:$C$28</c:f>
                <c:numCache>
                  <c:formatCode>General</c:formatCode>
                  <c:ptCount val="24"/>
                  <c:pt idx="0">
                    <c:v>1078</c:v>
                  </c:pt>
                  <c:pt idx="1">
                    <c:v>253</c:v>
                  </c:pt>
                  <c:pt idx="2">
                    <c:v>397</c:v>
                  </c:pt>
                  <c:pt idx="3">
                    <c:v>371</c:v>
                  </c:pt>
                  <c:pt idx="4">
                    <c:v>3</c:v>
                  </c:pt>
                  <c:pt idx="5">
                    <c:v>63</c:v>
                  </c:pt>
                  <c:pt idx="6">
                    <c:v>36</c:v>
                  </c:pt>
                  <c:pt idx="7">
                    <c:v>15</c:v>
                  </c:pt>
                  <c:pt idx="8">
                    <c:v>94</c:v>
                  </c:pt>
                  <c:pt idx="9">
                    <c:v>202</c:v>
                  </c:pt>
                  <c:pt idx="10">
                    <c:v>210</c:v>
                  </c:pt>
                  <c:pt idx="11">
                    <c:v>32</c:v>
                  </c:pt>
                  <c:pt idx="12">
                    <c:v>114</c:v>
                  </c:pt>
                  <c:pt idx="13">
                    <c:v>2732</c:v>
                  </c:pt>
                  <c:pt idx="14">
                    <c:v>1501</c:v>
                  </c:pt>
                  <c:pt idx="15">
                    <c:v>1970</c:v>
                  </c:pt>
                  <c:pt idx="16">
                    <c:v>1760</c:v>
                  </c:pt>
                  <c:pt idx="17">
                    <c:v>1199</c:v>
                  </c:pt>
                  <c:pt idx="18">
                    <c:v>94</c:v>
                  </c:pt>
                  <c:pt idx="19">
                    <c:v>2129</c:v>
                  </c:pt>
                  <c:pt idx="20">
                    <c:v>174</c:v>
                  </c:pt>
                  <c:pt idx="21">
                    <c:v>415</c:v>
                  </c:pt>
                  <c:pt idx="22">
                    <c:v>1713</c:v>
                  </c:pt>
                  <c:pt idx="23">
                    <c:v>524</c:v>
                  </c:pt>
                </c:numCache>
              </c:numRef>
            </c:plus>
            <c:minus>
              <c:numRef>
                <c:f>'Figur V2'!$D$5:$D$28</c:f>
                <c:numCache>
                  <c:formatCode>General</c:formatCode>
                  <c:ptCount val="24"/>
                  <c:pt idx="0">
                    <c:v>655</c:v>
                  </c:pt>
                  <c:pt idx="1">
                    <c:v>197</c:v>
                  </c:pt>
                  <c:pt idx="2">
                    <c:v>416</c:v>
                  </c:pt>
                  <c:pt idx="3">
                    <c:v>273</c:v>
                  </c:pt>
                  <c:pt idx="4">
                    <c:v>17</c:v>
                  </c:pt>
                  <c:pt idx="5">
                    <c:v>37</c:v>
                  </c:pt>
                  <c:pt idx="6">
                    <c:v>-5</c:v>
                  </c:pt>
                  <c:pt idx="7">
                    <c:v>32</c:v>
                  </c:pt>
                  <c:pt idx="8">
                    <c:v>92</c:v>
                  </c:pt>
                  <c:pt idx="9">
                    <c:v>177</c:v>
                  </c:pt>
                  <c:pt idx="10">
                    <c:v>251</c:v>
                  </c:pt>
                  <c:pt idx="11">
                    <c:v>53</c:v>
                  </c:pt>
                  <c:pt idx="12">
                    <c:v>99</c:v>
                  </c:pt>
                  <c:pt idx="13">
                    <c:v>3632</c:v>
                  </c:pt>
                  <c:pt idx="14">
                    <c:v>1386</c:v>
                  </c:pt>
                  <c:pt idx="15">
                    <c:v>1407</c:v>
                  </c:pt>
                  <c:pt idx="16">
                    <c:v>1356</c:v>
                  </c:pt>
                  <c:pt idx="17">
                    <c:v>712</c:v>
                  </c:pt>
                  <c:pt idx="18">
                    <c:v>118</c:v>
                  </c:pt>
                  <c:pt idx="19">
                    <c:v>2263</c:v>
                  </c:pt>
                  <c:pt idx="20">
                    <c:v>153</c:v>
                  </c:pt>
                  <c:pt idx="21">
                    <c:v>311</c:v>
                  </c:pt>
                  <c:pt idx="22">
                    <c:v>1746</c:v>
                  </c:pt>
                  <c:pt idx="23">
                    <c:v>465</c:v>
                  </c:pt>
                </c:numCache>
              </c:numRef>
            </c:minus>
          </c:errBars>
          <c:cat>
            <c:strRef>
              <c:f>'Figur V2'!$A$5:$A$28</c:f>
              <c:strCache>
                <c:ptCount val="24"/>
                <c:pt idx="0">
                  <c:v>Jordbruk, skogbruk og fiske</c:v>
                </c:pt>
                <c:pt idx="1">
                  <c:v>Bergverksdrift og utvinning</c:v>
                </c:pt>
                <c:pt idx="2">
                  <c:v>Industrien</c:v>
                </c:pt>
                <c:pt idx="3">
                  <c:v>Nærings- og nytelsemidler</c:v>
                </c:pt>
                <c:pt idx="4">
                  <c:v>Tekstil- og lærvarer</c:v>
                </c:pt>
                <c:pt idx="5">
                  <c:v>Trevarer</c:v>
                </c:pt>
                <c:pt idx="6">
                  <c:v>Treforedling og grafisk prod.</c:v>
                </c:pt>
                <c:pt idx="7">
                  <c:v>Petroleum og kjemiske prod.</c:v>
                </c:pt>
                <c:pt idx="8">
                  <c:v>Prod. av annen industri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Prod. av elektriske og optiske produkter</c:v>
                </c:pt>
                <c:pt idx="12">
                  <c:v>Elektrisitet, vann og renovasjon</c:v>
                </c:pt>
                <c:pt idx="13">
                  <c:v>Bygge- og anleggsvirksomhet</c:v>
                </c:pt>
                <c:pt idx="14">
                  <c:v>Varehandel, motorvognreparasjoner</c:v>
                </c:pt>
                <c:pt idx="15">
                  <c:v>Transport og lagring</c:v>
                </c:pt>
                <c:pt idx="16">
                  <c:v>Overnattings- og serveringsvirksomhet</c:v>
                </c:pt>
                <c:pt idx="17">
                  <c:v>Informasjon og kommunikasjon</c:v>
                </c:pt>
                <c:pt idx="18">
                  <c:v>Finansierings- og forsikringsvirksomhet</c:v>
                </c:pt>
                <c:pt idx="19">
                  <c:v>Eiendomsdrift, forretningsmessig og faglig tjenesteyting</c:v>
                </c:pt>
                <c:pt idx="20">
                  <c:v>Off. administrasjon og forsvar*</c:v>
                </c:pt>
                <c:pt idx="21">
                  <c:v>Undervisning</c:v>
                </c:pt>
                <c:pt idx="22">
                  <c:v>Helse- og sosialtjeneste</c:v>
                </c:pt>
                <c:pt idx="23">
                  <c:v>Personlig tjenesteyting</c:v>
                </c:pt>
              </c:strCache>
            </c:strRef>
          </c:cat>
          <c:val>
            <c:numRef>
              <c:f>'Figur V2'!$B$5:$B$28</c:f>
              <c:numCache>
                <c:formatCode>0</c:formatCode>
                <c:ptCount val="24"/>
                <c:pt idx="0">
                  <c:v>1097</c:v>
                </c:pt>
                <c:pt idx="1">
                  <c:v>571</c:v>
                </c:pt>
                <c:pt idx="2">
                  <c:v>4513</c:v>
                </c:pt>
                <c:pt idx="3">
                  <c:v>1152</c:v>
                </c:pt>
                <c:pt idx="4">
                  <c:v>40</c:v>
                </c:pt>
                <c:pt idx="5">
                  <c:v>254</c:v>
                </c:pt>
                <c:pt idx="6">
                  <c:v>69</c:v>
                </c:pt>
                <c:pt idx="7">
                  <c:v>140</c:v>
                </c:pt>
                <c:pt idx="8">
                  <c:v>391</c:v>
                </c:pt>
                <c:pt idx="9">
                  <c:v>941</c:v>
                </c:pt>
                <c:pt idx="10">
                  <c:v>1285</c:v>
                </c:pt>
                <c:pt idx="11">
                  <c:v>241</c:v>
                </c:pt>
                <c:pt idx="12">
                  <c:v>389</c:v>
                </c:pt>
                <c:pt idx="13">
                  <c:v>13692</c:v>
                </c:pt>
                <c:pt idx="14">
                  <c:v>6697</c:v>
                </c:pt>
                <c:pt idx="15">
                  <c:v>3894</c:v>
                </c:pt>
                <c:pt idx="16">
                  <c:v>6058</c:v>
                </c:pt>
                <c:pt idx="17">
                  <c:v>2647</c:v>
                </c:pt>
                <c:pt idx="18">
                  <c:v>325</c:v>
                </c:pt>
                <c:pt idx="19">
                  <c:v>8859</c:v>
                </c:pt>
                <c:pt idx="20">
                  <c:v>1049</c:v>
                </c:pt>
                <c:pt idx="21">
                  <c:v>2600</c:v>
                </c:pt>
                <c:pt idx="22">
                  <c:v>16101</c:v>
                </c:pt>
                <c:pt idx="23">
                  <c:v>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C-4680-B764-4AB606BA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70752"/>
        <c:axId val="167372288"/>
      </c:barChart>
      <c:catAx>
        <c:axId val="167370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67372288"/>
        <c:crosses val="autoZero"/>
        <c:auto val="1"/>
        <c:lblAlgn val="ctr"/>
        <c:lblOffset val="100"/>
        <c:noMultiLvlLbl val="0"/>
      </c:catAx>
      <c:valAx>
        <c:axId val="167372288"/>
        <c:scaling>
          <c:orientation val="minMax"/>
          <c:max val="1800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67370752"/>
        <c:crosses val="autoZero"/>
        <c:crossBetween val="between"/>
        <c:minorUnit val="2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For få kvalifiserte søkjarar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42D5-4162-9823-D5E16FF4CFD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2D5-4162-9823-D5E16FF4CFD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2D5-4162-9823-D5E16FF4CFD1}"/>
              </c:ext>
            </c:extLst>
          </c:dPt>
          <c:dLbls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2'!$A$4:$A$17</c:f>
              <c:strCache>
                <c:ptCount val="14"/>
                <c:pt idx="0">
                  <c:v>Troms og Finnmark</c:v>
                </c:pt>
                <c:pt idx="1">
                  <c:v>Nordland</c:v>
                </c:pt>
                <c:pt idx="2">
                  <c:v>Oslo</c:v>
                </c:pt>
                <c:pt idx="3">
                  <c:v>Vestland</c:v>
                </c:pt>
                <c:pt idx="4">
                  <c:v>Møre og Romsdal</c:v>
                </c:pt>
                <c:pt idx="5">
                  <c:v>Vestfold og Telemark</c:v>
                </c:pt>
                <c:pt idx="6">
                  <c:v>Trøndelag</c:v>
                </c:pt>
                <c:pt idx="7">
                  <c:v>Øst-Viken</c:v>
                </c:pt>
                <c:pt idx="8">
                  <c:v>Rogaland</c:v>
                </c:pt>
                <c:pt idx="9">
                  <c:v>Vest-Viken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'Figur 2'!$B$4:$B$17</c:f>
              <c:numCache>
                <c:formatCode>0</c:formatCode>
                <c:ptCount val="14"/>
                <c:pt idx="0">
                  <c:v>24.2</c:v>
                </c:pt>
                <c:pt idx="1">
                  <c:v>26</c:v>
                </c:pt>
                <c:pt idx="2">
                  <c:v>23.7</c:v>
                </c:pt>
                <c:pt idx="3">
                  <c:v>24.4</c:v>
                </c:pt>
                <c:pt idx="4">
                  <c:v>25.1</c:v>
                </c:pt>
                <c:pt idx="5">
                  <c:v>23.3</c:v>
                </c:pt>
                <c:pt idx="6">
                  <c:v>23.7</c:v>
                </c:pt>
                <c:pt idx="7">
                  <c:v>23.799999999999997</c:v>
                </c:pt>
                <c:pt idx="8">
                  <c:v>23.599999999999998</c:v>
                </c:pt>
                <c:pt idx="9">
                  <c:v>19.7</c:v>
                </c:pt>
                <c:pt idx="10">
                  <c:v>21</c:v>
                </c:pt>
                <c:pt idx="11">
                  <c:v>18.2</c:v>
                </c:pt>
                <c:pt idx="1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D5-4162-9823-D5E16FF4CFD1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Anna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D5-4162-9823-D5E16FF4CFD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2D5-4162-9823-D5E16FF4CFD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2D5-4162-9823-D5E16FF4CFD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2'!$A$4:$A$17</c:f>
              <c:strCache>
                <c:ptCount val="14"/>
                <c:pt idx="0">
                  <c:v>Troms og Finnmark</c:v>
                </c:pt>
                <c:pt idx="1">
                  <c:v>Nordland</c:v>
                </c:pt>
                <c:pt idx="2">
                  <c:v>Oslo</c:v>
                </c:pt>
                <c:pt idx="3">
                  <c:v>Vestland</c:v>
                </c:pt>
                <c:pt idx="4">
                  <c:v>Møre og Romsdal</c:v>
                </c:pt>
                <c:pt idx="5">
                  <c:v>Vestfold og Telemark</c:v>
                </c:pt>
                <c:pt idx="6">
                  <c:v>Trøndelag</c:v>
                </c:pt>
                <c:pt idx="7">
                  <c:v>Øst-Viken</c:v>
                </c:pt>
                <c:pt idx="8">
                  <c:v>Rogaland</c:v>
                </c:pt>
                <c:pt idx="9">
                  <c:v>Vest-Viken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'Figur 2'!$C$4:$C$17</c:f>
              <c:numCache>
                <c:formatCode>0</c:formatCode>
                <c:ptCount val="14"/>
                <c:pt idx="0">
                  <c:v>6.5</c:v>
                </c:pt>
                <c:pt idx="1">
                  <c:v>4.2</c:v>
                </c:pt>
                <c:pt idx="2">
                  <c:v>6.4</c:v>
                </c:pt>
                <c:pt idx="3">
                  <c:v>4.5999999999999996</c:v>
                </c:pt>
                <c:pt idx="4">
                  <c:v>3.2</c:v>
                </c:pt>
                <c:pt idx="5">
                  <c:v>4.3999999999999995</c:v>
                </c:pt>
                <c:pt idx="6">
                  <c:v>3.3000000000000003</c:v>
                </c:pt>
                <c:pt idx="7">
                  <c:v>3</c:v>
                </c:pt>
                <c:pt idx="8">
                  <c:v>3</c:v>
                </c:pt>
                <c:pt idx="9">
                  <c:v>4.7</c:v>
                </c:pt>
                <c:pt idx="10">
                  <c:v>2.6</c:v>
                </c:pt>
                <c:pt idx="11">
                  <c:v>5</c:v>
                </c:pt>
                <c:pt idx="13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D5-4162-9823-D5E16FF4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716544"/>
        <c:axId val="80718080"/>
      </c:barChart>
      <c:catAx>
        <c:axId val="80716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718080"/>
        <c:crosses val="autoZero"/>
        <c:auto val="1"/>
        <c:lblAlgn val="ctr"/>
        <c:lblOffset val="100"/>
        <c:noMultiLvlLbl val="0"/>
      </c:catAx>
      <c:valAx>
        <c:axId val="80718080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7165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47712418300656E-2"/>
          <c:y val="4.2333333333333334E-2"/>
          <c:w val="0.5339148692810457"/>
          <c:h val="0.83850999999999998"/>
        </c:manualLayout>
      </c:layout>
      <c:lineChart>
        <c:grouping val="standar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Nettoandel virksomheter som forventer økt bemanning de neste 12 månedene, v. a.</c:v>
                </c:pt>
              </c:strCache>
            </c:strRef>
          </c:tx>
          <c:marker>
            <c:symbol val="none"/>
          </c:marker>
          <c:cat>
            <c:numRef>
              <c:f>'Figur 3'!$A$4:$A$24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 3'!$B$4:$B$24</c:f>
              <c:numCache>
                <c:formatCode>0</c:formatCode>
                <c:ptCount val="21"/>
                <c:pt idx="0">
                  <c:v>16.519926909985511</c:v>
                </c:pt>
                <c:pt idx="1">
                  <c:v>7.8082690538581954</c:v>
                </c:pt>
                <c:pt idx="2">
                  <c:v>12.4</c:v>
                </c:pt>
                <c:pt idx="3">
                  <c:v>14.23</c:v>
                </c:pt>
                <c:pt idx="4">
                  <c:v>22.497316555461715</c:v>
                </c:pt>
                <c:pt idx="5">
                  <c:v>28.799999999999997</c:v>
                </c:pt>
                <c:pt idx="6">
                  <c:v>28.710542808048842</c:v>
                </c:pt>
                <c:pt idx="7">
                  <c:v>9.6703388387663036</c:v>
                </c:pt>
                <c:pt idx="8">
                  <c:v>12.400831579482634</c:v>
                </c:pt>
                <c:pt idx="9">
                  <c:v>16.09688014957052</c:v>
                </c:pt>
                <c:pt idx="10">
                  <c:v>13.920417319823967</c:v>
                </c:pt>
                <c:pt idx="11">
                  <c:v>14.023604632747993</c:v>
                </c:pt>
                <c:pt idx="12">
                  <c:v>10.104373262785503</c:v>
                </c:pt>
                <c:pt idx="13">
                  <c:v>8.4995374737467717</c:v>
                </c:pt>
                <c:pt idx="14">
                  <c:v>9.6967939373433687</c:v>
                </c:pt>
                <c:pt idx="15">
                  <c:v>13.849955834930093</c:v>
                </c:pt>
                <c:pt idx="16">
                  <c:v>13.899999999999999</c:v>
                </c:pt>
                <c:pt idx="17">
                  <c:v>14.5</c:v>
                </c:pt>
                <c:pt idx="18">
                  <c:v>13.6</c:v>
                </c:pt>
                <c:pt idx="19">
                  <c:v>15.100000000000001</c:v>
                </c:pt>
                <c:pt idx="20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7184"/>
        <c:axId val="81598720"/>
      </c:lineChart>
      <c:lineChart>
        <c:grouping val="standard"/>
        <c:varyColors val="0"/>
        <c:ser>
          <c:idx val="1"/>
          <c:order val="1"/>
          <c:tx>
            <c:strRef>
              <c:f>'Figur 3'!$C$3</c:f>
              <c:strCache>
                <c:ptCount val="1"/>
                <c:pt idx="0">
                  <c:v>Sysselsettingsvekst (NR)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'Figur 3'!$A$4:$A$24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 3'!$C$4:$C$24</c:f>
              <c:numCache>
                <c:formatCode>0.0</c:formatCode>
                <c:ptCount val="21"/>
                <c:pt idx="0">
                  <c:v>0.1</c:v>
                </c:pt>
                <c:pt idx="1">
                  <c:v>-1.5</c:v>
                </c:pt>
                <c:pt idx="2">
                  <c:v>0.3</c:v>
                </c:pt>
                <c:pt idx="3">
                  <c:v>1.2</c:v>
                </c:pt>
                <c:pt idx="4">
                  <c:v>3.3</c:v>
                </c:pt>
                <c:pt idx="5">
                  <c:v>3.9</c:v>
                </c:pt>
                <c:pt idx="6">
                  <c:v>3.2</c:v>
                </c:pt>
                <c:pt idx="7">
                  <c:v>-0.4</c:v>
                </c:pt>
                <c:pt idx="8">
                  <c:v>-0.3</c:v>
                </c:pt>
                <c:pt idx="9">
                  <c:v>1.4</c:v>
                </c:pt>
                <c:pt idx="10">
                  <c:v>2.1</c:v>
                </c:pt>
                <c:pt idx="11">
                  <c:v>1.1000000000000001</c:v>
                </c:pt>
                <c:pt idx="12">
                  <c:v>1</c:v>
                </c:pt>
                <c:pt idx="13">
                  <c:v>0.4</c:v>
                </c:pt>
                <c:pt idx="14">
                  <c:v>0.3</c:v>
                </c:pt>
                <c:pt idx="15">
                  <c:v>1.1000000000000001</c:v>
                </c:pt>
                <c:pt idx="16">
                  <c:v>1.6</c:v>
                </c:pt>
                <c:pt idx="17">
                  <c:v>1.6</c:v>
                </c:pt>
                <c:pt idx="18">
                  <c:v>-1.5</c:v>
                </c:pt>
                <c:pt idx="19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454F-84EC-83898092A16C}"/>
            </c:ext>
          </c:extLst>
        </c:ser>
        <c:ser>
          <c:idx val="2"/>
          <c:order val="2"/>
          <c:tx>
            <c:strRef>
              <c:f>'Figur 3'!$D$3</c:f>
              <c:strCache>
                <c:ptCount val="1"/>
                <c:pt idx="0">
                  <c:v>Sysselsettingsvekst (AKU)</c:v>
                </c:pt>
              </c:strCache>
            </c:strRef>
          </c:tx>
          <c:marker>
            <c:symbol val="none"/>
          </c:marker>
          <c:cat>
            <c:numRef>
              <c:f>'Figur 3'!$A$4:$A$24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 3'!$D$4:$D$24</c:f>
              <c:numCache>
                <c:formatCode>0.0</c:formatCode>
                <c:ptCount val="21"/>
                <c:pt idx="0">
                  <c:v>0.35118525021948788</c:v>
                </c:pt>
                <c:pt idx="1">
                  <c:v>-0.74365704286963874</c:v>
                </c:pt>
                <c:pt idx="2">
                  <c:v>0.26443367122079842</c:v>
                </c:pt>
                <c:pt idx="3">
                  <c:v>0.61538461538461764</c:v>
                </c:pt>
                <c:pt idx="4">
                  <c:v>2.8833551769331667</c:v>
                </c:pt>
                <c:pt idx="5">
                  <c:v>3.4819532908704875</c:v>
                </c:pt>
                <c:pt idx="6">
                  <c:v>2.7903159622486573</c:v>
                </c:pt>
                <c:pt idx="7">
                  <c:v>-0.39920159680638667</c:v>
                </c:pt>
                <c:pt idx="8">
                  <c:v>0.12024048096193063</c:v>
                </c:pt>
                <c:pt idx="9">
                  <c:v>1.7614091273018495</c:v>
                </c:pt>
                <c:pt idx="10">
                  <c:v>1.6129032258064502</c:v>
                </c:pt>
                <c:pt idx="11">
                  <c:v>0.73557878435928092</c:v>
                </c:pt>
                <c:pt idx="12">
                  <c:v>0.84550345887779432</c:v>
                </c:pt>
                <c:pt idx="13">
                  <c:v>0.57164634146340543</c:v>
                </c:pt>
                <c:pt idx="14">
                  <c:v>-3.7893141341416303E-2</c:v>
                </c:pt>
                <c:pt idx="15">
                  <c:v>0.34116755117512554</c:v>
                </c:pt>
                <c:pt idx="16">
                  <c:v>1.8133736305251169</c:v>
                </c:pt>
                <c:pt idx="17">
                  <c:v>1.0760667903525034</c:v>
                </c:pt>
                <c:pt idx="18">
                  <c:v>-0.51395007342144305</c:v>
                </c:pt>
                <c:pt idx="19">
                  <c:v>2.3616235999999997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02048"/>
        <c:axId val="81600512"/>
      </c:lineChart>
      <c:catAx>
        <c:axId val="81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crossAx val="81598720"/>
        <c:crosses val="autoZero"/>
        <c:auto val="1"/>
        <c:lblAlgn val="ctr"/>
        <c:lblOffset val="100"/>
        <c:noMultiLvlLbl val="0"/>
      </c:catAx>
      <c:valAx>
        <c:axId val="8159872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crossAx val="81597184"/>
        <c:crosses val="autoZero"/>
        <c:crossBetween val="between"/>
      </c:valAx>
      <c:valAx>
        <c:axId val="81600512"/>
        <c:scaling>
          <c:orientation val="minMax"/>
          <c:max val="6"/>
          <c:min val="-2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crossAx val="81602048"/>
        <c:crosses val="max"/>
        <c:crossBetween val="between"/>
      </c:valAx>
      <c:catAx>
        <c:axId val="816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00512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670691442508604"/>
          <c:y val="6.6527138653122903E-2"/>
          <c:w val="0.74966995106798973"/>
          <c:h val="0.848378935185185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C7-47DD-A868-401D76F1BAA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 4'!$A$4:$A$17</c:f>
              <c:strCache>
                <c:ptCount val="14"/>
                <c:pt idx="0">
                  <c:v>Trøndelag</c:v>
                </c:pt>
                <c:pt idx="1">
                  <c:v>Oslo</c:v>
                </c:pt>
                <c:pt idx="2">
                  <c:v>Vestfold og Telemark</c:v>
                </c:pt>
                <c:pt idx="3">
                  <c:v>Vestland</c:v>
                </c:pt>
                <c:pt idx="4">
                  <c:v>Nordland</c:v>
                </c:pt>
                <c:pt idx="5">
                  <c:v>Agder</c:v>
                </c:pt>
                <c:pt idx="6">
                  <c:v>Øst-Viken</c:v>
                </c:pt>
                <c:pt idx="7">
                  <c:v>Troms og Finnmark</c:v>
                </c:pt>
                <c:pt idx="8">
                  <c:v>Møre og Romsdal</c:v>
                </c:pt>
                <c:pt idx="9">
                  <c:v>Innlandet</c:v>
                </c:pt>
                <c:pt idx="10">
                  <c:v>Vest-Viken</c:v>
                </c:pt>
                <c:pt idx="11">
                  <c:v>Rogaland</c:v>
                </c:pt>
                <c:pt idx="13">
                  <c:v>I alt</c:v>
                </c:pt>
              </c:strCache>
            </c:strRef>
          </c:cat>
          <c:val>
            <c:numRef>
              <c:f>'Figur 4'!$B$4:$B$17</c:f>
              <c:numCache>
                <c:formatCode>0</c:formatCode>
                <c:ptCount val="14"/>
                <c:pt idx="0">
                  <c:v>26</c:v>
                </c:pt>
                <c:pt idx="1">
                  <c:v>26</c:v>
                </c:pt>
                <c:pt idx="2">
                  <c:v>21.8</c:v>
                </c:pt>
                <c:pt idx="3">
                  <c:v>21.5</c:v>
                </c:pt>
                <c:pt idx="4">
                  <c:v>20.8</c:v>
                </c:pt>
                <c:pt idx="5">
                  <c:v>19.899999999999999</c:v>
                </c:pt>
                <c:pt idx="6">
                  <c:v>19.3</c:v>
                </c:pt>
                <c:pt idx="7">
                  <c:v>18</c:v>
                </c:pt>
                <c:pt idx="8">
                  <c:v>17.899999999999999</c:v>
                </c:pt>
                <c:pt idx="9">
                  <c:v>17.7</c:v>
                </c:pt>
                <c:pt idx="10">
                  <c:v>16.600000000000001</c:v>
                </c:pt>
                <c:pt idx="11">
                  <c:v>15.7</c:v>
                </c:pt>
                <c:pt idx="13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7-47DD-A868-401D76F1BAA1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 4'!$A$4:$A$17</c:f>
              <c:strCache>
                <c:ptCount val="14"/>
                <c:pt idx="0">
                  <c:v>Trøndelag</c:v>
                </c:pt>
                <c:pt idx="1">
                  <c:v>Oslo</c:v>
                </c:pt>
                <c:pt idx="2">
                  <c:v>Vestfold og Telemark</c:v>
                </c:pt>
                <c:pt idx="3">
                  <c:v>Vestland</c:v>
                </c:pt>
                <c:pt idx="4">
                  <c:v>Nordland</c:v>
                </c:pt>
                <c:pt idx="5">
                  <c:v>Agder</c:v>
                </c:pt>
                <c:pt idx="6">
                  <c:v>Øst-Viken</c:v>
                </c:pt>
                <c:pt idx="7">
                  <c:v>Troms og Finnmark</c:v>
                </c:pt>
                <c:pt idx="8">
                  <c:v>Møre og Romsdal</c:v>
                </c:pt>
                <c:pt idx="9">
                  <c:v>Innlandet</c:v>
                </c:pt>
                <c:pt idx="10">
                  <c:v>Vest-Viken</c:v>
                </c:pt>
                <c:pt idx="11">
                  <c:v>Rogaland</c:v>
                </c:pt>
                <c:pt idx="13">
                  <c:v>I alt</c:v>
                </c:pt>
              </c:strCache>
            </c:strRef>
          </c:cat>
          <c:val>
            <c:numRef>
              <c:f>'Figur 4'!$C$4:$C$17</c:f>
              <c:numCache>
                <c:formatCode>0</c:formatCode>
                <c:ptCount val="14"/>
                <c:pt idx="0">
                  <c:v>16.7</c:v>
                </c:pt>
                <c:pt idx="1">
                  <c:v>12.400000000000002</c:v>
                </c:pt>
                <c:pt idx="2">
                  <c:v>10.700000000000001</c:v>
                </c:pt>
                <c:pt idx="3">
                  <c:v>14.7</c:v>
                </c:pt>
                <c:pt idx="4">
                  <c:v>18.899999999999999</c:v>
                </c:pt>
                <c:pt idx="5">
                  <c:v>14.6</c:v>
                </c:pt>
                <c:pt idx="6">
                  <c:v>18.600000000000001</c:v>
                </c:pt>
                <c:pt idx="7">
                  <c:v>12.8</c:v>
                </c:pt>
                <c:pt idx="8">
                  <c:v>9.4</c:v>
                </c:pt>
                <c:pt idx="9">
                  <c:v>14.600000000000001</c:v>
                </c:pt>
                <c:pt idx="10">
                  <c:v>18.699999999999996</c:v>
                </c:pt>
                <c:pt idx="11">
                  <c:v>18.000000000000004</c:v>
                </c:pt>
                <c:pt idx="13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C7-47DD-A868-401D76F1BA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259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131869385891982"/>
          <c:y val="6.6527138653122903E-2"/>
          <c:w val="0.56505811773528314"/>
          <c:h val="0.848378935185185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47-434C-89AA-D12F4637190A}"/>
              </c:ext>
            </c:extLst>
          </c:dPt>
          <c:dLbls>
            <c:dLbl>
              <c:idx val="13"/>
              <c:layout>
                <c:manualLayout>
                  <c:x val="-1.9379652694536523E-2"/>
                  <c:y val="-3.4694469519536142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510987302147788E-2"/>
                      <c:h val="4.35553533232129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B62-4D37-9A92-90190813EF62}"/>
                </c:ext>
              </c:extLst>
            </c:dLbl>
            <c:dLbl>
              <c:idx val="14"/>
              <c:layout>
                <c:manualLayout>
                  <c:x val="-2.1899870733782485E-2"/>
                  <c:y val="5.6245089100657897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62-4D37-9A92-90190813EF62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5'!$A$4:$A$20</c:f>
              <c:strCache>
                <c:ptCount val="17"/>
                <c:pt idx="0">
                  <c:v>Informasjon og kommunikasjon</c:v>
                </c:pt>
                <c:pt idx="1">
                  <c:v>Overnattings- og serveringsvirksomhet</c:v>
                </c:pt>
                <c:pt idx="2">
                  <c:v>Bygge- og anleggsvirksomhet</c:v>
                </c:pt>
                <c:pt idx="3">
                  <c:v>Eiendomsdrift, forretningsmessig og faglig tjenesteyting</c:v>
                </c:pt>
                <c:pt idx="4">
                  <c:v>Industrien totalt</c:v>
                </c:pt>
                <c:pt idx="5">
                  <c:v>Bergverksdrift og utvinning</c:v>
                </c:pt>
                <c:pt idx="6">
                  <c:v>Finansierings- og forsikringsvirksomhet</c:v>
                </c:pt>
                <c:pt idx="7">
                  <c:v>Elektrisitet, vann og renovasjon</c:v>
                </c:pt>
                <c:pt idx="8">
                  <c:v>Personlig tjenesteyting</c:v>
                </c:pt>
                <c:pt idx="9">
                  <c:v>Varehandel, motorvognreparasjoner</c:v>
                </c:pt>
                <c:pt idx="10">
                  <c:v>Transport og lagring</c:v>
                </c:pt>
                <c:pt idx="11">
                  <c:v>Offentlig administrasjon og forsvar, og trygdeordninger underlagt offentlig forvaltning</c:v>
                </c:pt>
                <c:pt idx="12">
                  <c:v>Jordbruk, skogbruk og fiske</c:v>
                </c:pt>
                <c:pt idx="13">
                  <c:v>Helse- og sosialtjeneste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5'!$B$4:$B$20</c:f>
              <c:numCache>
                <c:formatCode>0</c:formatCode>
                <c:ptCount val="17"/>
                <c:pt idx="0">
                  <c:v>46.7</c:v>
                </c:pt>
                <c:pt idx="1">
                  <c:v>44</c:v>
                </c:pt>
                <c:pt idx="2">
                  <c:v>34.1</c:v>
                </c:pt>
                <c:pt idx="3">
                  <c:v>31.900000000000002</c:v>
                </c:pt>
                <c:pt idx="4">
                  <c:v>30.8</c:v>
                </c:pt>
                <c:pt idx="5">
                  <c:v>28.600000000000005</c:v>
                </c:pt>
                <c:pt idx="6">
                  <c:v>27.800000000000004</c:v>
                </c:pt>
                <c:pt idx="7">
                  <c:v>22.7</c:v>
                </c:pt>
                <c:pt idx="8">
                  <c:v>20.6</c:v>
                </c:pt>
                <c:pt idx="9">
                  <c:v>17.899999999999999</c:v>
                </c:pt>
                <c:pt idx="10">
                  <c:v>16.700000000000003</c:v>
                </c:pt>
                <c:pt idx="11">
                  <c:v>9.9</c:v>
                </c:pt>
                <c:pt idx="12">
                  <c:v>8.7000000000000028</c:v>
                </c:pt>
                <c:pt idx="13">
                  <c:v>8.6000000000000014</c:v>
                </c:pt>
                <c:pt idx="14">
                  <c:v>0.90000000000000213</c:v>
                </c:pt>
                <c:pt idx="16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7-434C-89AA-D12F4637190A}"/>
            </c:ext>
          </c:extLst>
        </c:ser>
        <c:ser>
          <c:idx val="1"/>
          <c:order val="1"/>
          <c:tx>
            <c:strRef>
              <c:f>'Figur 5'!$C$3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'Figur 5'!$A$4:$A$20</c:f>
              <c:strCache>
                <c:ptCount val="17"/>
                <c:pt idx="0">
                  <c:v>Informasjon og kommunikasjon</c:v>
                </c:pt>
                <c:pt idx="1">
                  <c:v>Overnattings- og serveringsvirksomhet</c:v>
                </c:pt>
                <c:pt idx="2">
                  <c:v>Bygge- og anleggsvirksomhet</c:v>
                </c:pt>
                <c:pt idx="3">
                  <c:v>Eiendomsdrift, forretningsmessig og faglig tjenesteyting</c:v>
                </c:pt>
                <c:pt idx="4">
                  <c:v>Industrien totalt</c:v>
                </c:pt>
                <c:pt idx="5">
                  <c:v>Bergverksdrift og utvinning</c:v>
                </c:pt>
                <c:pt idx="6">
                  <c:v>Finansierings- og forsikringsvirksomhet</c:v>
                </c:pt>
                <c:pt idx="7">
                  <c:v>Elektrisitet, vann og renovasjon</c:v>
                </c:pt>
                <c:pt idx="8">
                  <c:v>Personlig tjenesteyting</c:v>
                </c:pt>
                <c:pt idx="9">
                  <c:v>Varehandel, motorvognreparasjoner</c:v>
                </c:pt>
                <c:pt idx="10">
                  <c:v>Transport og lagring</c:v>
                </c:pt>
                <c:pt idx="11">
                  <c:v>Offentlig administrasjon og forsvar, og trygdeordninger underlagt offentlig forvaltning</c:v>
                </c:pt>
                <c:pt idx="12">
                  <c:v>Jordbruk, skogbruk og fiske</c:v>
                </c:pt>
                <c:pt idx="13">
                  <c:v>Helse- og sosialtjeneste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5'!$C$4:$C$20</c:f>
              <c:numCache>
                <c:formatCode>0</c:formatCode>
                <c:ptCount val="17"/>
                <c:pt idx="0">
                  <c:v>38.9</c:v>
                </c:pt>
                <c:pt idx="1">
                  <c:v>24.6</c:v>
                </c:pt>
                <c:pt idx="2">
                  <c:v>30.4</c:v>
                </c:pt>
                <c:pt idx="3">
                  <c:v>25.8</c:v>
                </c:pt>
                <c:pt idx="4">
                  <c:v>22.599999999999998</c:v>
                </c:pt>
                <c:pt idx="5">
                  <c:v>29.799999999999997</c:v>
                </c:pt>
                <c:pt idx="6">
                  <c:v>25.4</c:v>
                </c:pt>
                <c:pt idx="7">
                  <c:v>21.9</c:v>
                </c:pt>
                <c:pt idx="8">
                  <c:v>16.600000000000001</c:v>
                </c:pt>
                <c:pt idx="9">
                  <c:v>13.5</c:v>
                </c:pt>
                <c:pt idx="10">
                  <c:v>10.299999999999997</c:v>
                </c:pt>
                <c:pt idx="11">
                  <c:v>1.2000000000000011</c:v>
                </c:pt>
                <c:pt idx="12">
                  <c:v>11.6</c:v>
                </c:pt>
                <c:pt idx="13">
                  <c:v>2.8</c:v>
                </c:pt>
                <c:pt idx="14">
                  <c:v>0.80000000000000071</c:v>
                </c:pt>
                <c:pt idx="16">
                  <c:v>15.100000000000001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8-44D7-BAFE-19CF8AE9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  <c:max val="50"/>
          <c:min val="-1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2594048"/>
        <c:crosses val="autoZero"/>
        <c:crossBetween val="between"/>
        <c:majorUnit val="10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6'!$B$3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6'!$A$4:$A$14</c:f>
              <c:strCache>
                <c:ptCount val="11"/>
                <c:pt idx="0">
                  <c:v>-Prod. av elektriske og optiske produkter</c:v>
                </c:pt>
                <c:pt idx="1">
                  <c:v>-Prod. av maskiner og utstyr</c:v>
                </c:pt>
                <c:pt idx="2">
                  <c:v>-Trevarer</c:v>
                </c:pt>
                <c:pt idx="3">
                  <c:v>-Prod. av annen industri</c:v>
                </c:pt>
                <c:pt idx="4">
                  <c:v>-Nærings- og nytelsemidler</c:v>
                </c:pt>
                <c:pt idx="5">
                  <c:v>-Petroleum og kjemisk prod.</c:v>
                </c:pt>
                <c:pt idx="6">
                  <c:v>-Prod. av metallvarer</c:v>
                </c:pt>
                <c:pt idx="7">
                  <c:v>-Tekstil- og lærvarer</c:v>
                </c:pt>
                <c:pt idx="8">
                  <c:v>-Treforedling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6'!$B$4:$B$14</c:f>
              <c:numCache>
                <c:formatCode>0</c:formatCode>
                <c:ptCount val="11"/>
                <c:pt idx="0">
                  <c:v>51.4</c:v>
                </c:pt>
                <c:pt idx="1">
                  <c:v>34.299999999999997</c:v>
                </c:pt>
                <c:pt idx="2">
                  <c:v>30.500000000000004</c:v>
                </c:pt>
                <c:pt idx="3">
                  <c:v>27.100000000000005</c:v>
                </c:pt>
                <c:pt idx="4">
                  <c:v>18.100000000000001</c:v>
                </c:pt>
                <c:pt idx="5">
                  <c:v>35.000000000000007</c:v>
                </c:pt>
                <c:pt idx="6">
                  <c:v>37</c:v>
                </c:pt>
                <c:pt idx="7">
                  <c:v>22.200000000000003</c:v>
                </c:pt>
                <c:pt idx="8">
                  <c:v>11.100000000000001</c:v>
                </c:pt>
                <c:pt idx="10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4-4AE7-8B6C-C005CF7B0C67}"/>
            </c:ext>
          </c:extLst>
        </c:ser>
        <c:ser>
          <c:idx val="1"/>
          <c:order val="1"/>
          <c:tx>
            <c:strRef>
              <c:f>'Figur 6'!$C$3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6'!$A$4:$A$14</c:f>
              <c:strCache>
                <c:ptCount val="11"/>
                <c:pt idx="0">
                  <c:v>-Prod. av elektriske og optiske produkter</c:v>
                </c:pt>
                <c:pt idx="1">
                  <c:v>-Prod. av maskiner og utstyr</c:v>
                </c:pt>
                <c:pt idx="2">
                  <c:v>-Trevarer</c:v>
                </c:pt>
                <c:pt idx="3">
                  <c:v>-Prod. av annen industri</c:v>
                </c:pt>
                <c:pt idx="4">
                  <c:v>-Nærings- og nytelsemidler</c:v>
                </c:pt>
                <c:pt idx="5">
                  <c:v>-Petroleum og kjemisk prod.</c:v>
                </c:pt>
                <c:pt idx="6">
                  <c:v>-Prod. av metallvarer</c:v>
                </c:pt>
                <c:pt idx="7">
                  <c:v>-Tekstil- og lærvarer</c:v>
                </c:pt>
                <c:pt idx="8">
                  <c:v>-Treforedling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6'!$C$4:$C$14</c:f>
              <c:numCache>
                <c:formatCode>0</c:formatCode>
                <c:ptCount val="11"/>
                <c:pt idx="0">
                  <c:v>35.800000000000004</c:v>
                </c:pt>
                <c:pt idx="1">
                  <c:v>31.3</c:v>
                </c:pt>
                <c:pt idx="2">
                  <c:v>26.200000000000003</c:v>
                </c:pt>
                <c:pt idx="3">
                  <c:v>24.3</c:v>
                </c:pt>
                <c:pt idx="4">
                  <c:v>23.299999999999997</c:v>
                </c:pt>
                <c:pt idx="5">
                  <c:v>20.099999999999994</c:v>
                </c:pt>
                <c:pt idx="6">
                  <c:v>18.899999999999999</c:v>
                </c:pt>
                <c:pt idx="7">
                  <c:v>13.5</c:v>
                </c:pt>
                <c:pt idx="8">
                  <c:v>-14.900000000000002</c:v>
                </c:pt>
                <c:pt idx="10">
                  <c:v>22.599999999999998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4-4AE7-8B6C-C005CF7B0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27680"/>
        <c:axId val="82729216"/>
      </c:barChart>
      <c:catAx>
        <c:axId val="82727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2729216"/>
        <c:crosses val="autoZero"/>
        <c:auto val="1"/>
        <c:lblAlgn val="ctr"/>
        <c:lblOffset val="100"/>
        <c:noMultiLvlLbl val="0"/>
      </c:catAx>
      <c:valAx>
        <c:axId val="82729216"/>
        <c:scaling>
          <c:orientation val="minMax"/>
          <c:max val="4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2727680"/>
        <c:crosses val="autoZero"/>
        <c:crossBetween val="between"/>
        <c:majorUnit val="5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7'!$A$4:$A$29</c:f>
              <c:strCache>
                <c:ptCount val="26"/>
                <c:pt idx="0">
                  <c:v>Helse- og sosialtjeneste</c:v>
                </c:pt>
                <c:pt idx="1">
                  <c:v>Bergverksdrift og utvinning</c:v>
                </c:pt>
                <c:pt idx="2">
                  <c:v>Undervisning</c:v>
                </c:pt>
                <c:pt idx="3">
                  <c:v>Overnattings- og serveringsvirksomhet</c:v>
                </c:pt>
                <c:pt idx="4">
                  <c:v>Prod. av maskiner og utstyr</c:v>
                </c:pt>
                <c:pt idx="5">
                  <c:v>Bygge- og anleggsvirksomhet</c:v>
                </c:pt>
                <c:pt idx="6">
                  <c:v>Prod. av metallvarer</c:v>
                </c:pt>
                <c:pt idx="7">
                  <c:v>Informasjon og kommunikasjon</c:v>
                </c:pt>
                <c:pt idx="8">
                  <c:v>Industri, samlet</c:v>
                </c:pt>
                <c:pt idx="9">
                  <c:v>Transport og lagring</c:v>
                </c:pt>
                <c:pt idx="10">
                  <c:v>Prod. av annen industri</c:v>
                </c:pt>
                <c:pt idx="11">
                  <c:v>Nærings- og nytelsemidler</c:v>
                </c:pt>
                <c:pt idx="12">
                  <c:v>Offentlig forvaltning</c:v>
                </c:pt>
                <c:pt idx="13">
                  <c:v>Eiendomsdrift, forretningsmessig og faglig tjenesteyting</c:v>
                </c:pt>
                <c:pt idx="14">
                  <c:v>Trevarer</c:v>
                </c:pt>
                <c:pt idx="15">
                  <c:v>Varehandel, motorvognreparasjoner</c:v>
                </c:pt>
                <c:pt idx="16">
                  <c:v>Petroleum og kjemiske prod.</c:v>
                </c:pt>
                <c:pt idx="17">
                  <c:v>Personlig tjenesteyting</c:v>
                </c:pt>
                <c:pt idx="18">
                  <c:v>Elektrisitet, vann og renovasjon</c:v>
                </c:pt>
                <c:pt idx="19">
                  <c:v>Prod. av elektriske og optiske produkter</c:v>
                </c:pt>
                <c:pt idx="20">
                  <c:v>Jordbruk, skogbruk og fiske</c:v>
                </c:pt>
                <c:pt idx="21">
                  <c:v>Finansierings- og forsikringsvirksomhet</c:v>
                </c:pt>
                <c:pt idx="22">
                  <c:v>Treforedling og grafisk prod.</c:v>
                </c:pt>
                <c:pt idx="23">
                  <c:v>Tekstil- og lærvarer</c:v>
                </c:pt>
                <c:pt idx="25">
                  <c:v>I alt</c:v>
                </c:pt>
              </c:strCache>
            </c:strRef>
          </c:cat>
          <c:val>
            <c:numRef>
              <c:f>'Figur 7'!$B$4:$B$29</c:f>
              <c:numCache>
                <c:formatCode>0</c:formatCode>
                <c:ptCount val="26"/>
                <c:pt idx="0">
                  <c:v>27.500000000000004</c:v>
                </c:pt>
                <c:pt idx="1">
                  <c:v>28.599999999999998</c:v>
                </c:pt>
                <c:pt idx="2">
                  <c:v>15.6</c:v>
                </c:pt>
                <c:pt idx="3">
                  <c:v>17.100000000000001</c:v>
                </c:pt>
                <c:pt idx="4">
                  <c:v>20.9</c:v>
                </c:pt>
                <c:pt idx="5">
                  <c:v>21.2</c:v>
                </c:pt>
                <c:pt idx="6">
                  <c:v>19.5</c:v>
                </c:pt>
                <c:pt idx="7">
                  <c:v>18.600000000000001</c:v>
                </c:pt>
                <c:pt idx="8">
                  <c:v>15.5</c:v>
                </c:pt>
                <c:pt idx="9">
                  <c:v>16.2</c:v>
                </c:pt>
                <c:pt idx="10">
                  <c:v>12.5</c:v>
                </c:pt>
                <c:pt idx="11">
                  <c:v>12.7</c:v>
                </c:pt>
                <c:pt idx="12">
                  <c:v>17.100000000000001</c:v>
                </c:pt>
                <c:pt idx="13">
                  <c:v>13.900000000000002</c:v>
                </c:pt>
                <c:pt idx="14">
                  <c:v>11.600000000000001</c:v>
                </c:pt>
                <c:pt idx="15">
                  <c:v>9.7000000000000011</c:v>
                </c:pt>
                <c:pt idx="16">
                  <c:v>7.1</c:v>
                </c:pt>
                <c:pt idx="17">
                  <c:v>11</c:v>
                </c:pt>
                <c:pt idx="18">
                  <c:v>8.7999999999999989</c:v>
                </c:pt>
                <c:pt idx="19">
                  <c:v>13.600000000000001</c:v>
                </c:pt>
                <c:pt idx="20">
                  <c:v>8.2000000000000011</c:v>
                </c:pt>
                <c:pt idx="21">
                  <c:v>6.1</c:v>
                </c:pt>
                <c:pt idx="22">
                  <c:v>6.3</c:v>
                </c:pt>
                <c:pt idx="23">
                  <c:v>5.8999999999999995</c:v>
                </c:pt>
                <c:pt idx="2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C-4500-999B-708E9519785A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/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7'!$A$4:$A$29</c:f>
              <c:strCache>
                <c:ptCount val="26"/>
                <c:pt idx="0">
                  <c:v>Helse- og sosialtjeneste</c:v>
                </c:pt>
                <c:pt idx="1">
                  <c:v>Bergverksdrift og utvinning</c:v>
                </c:pt>
                <c:pt idx="2">
                  <c:v>Undervisning</c:v>
                </c:pt>
                <c:pt idx="3">
                  <c:v>Overnattings- og serveringsvirksomhet</c:v>
                </c:pt>
                <c:pt idx="4">
                  <c:v>Prod. av maskiner og utstyr</c:v>
                </c:pt>
                <c:pt idx="5">
                  <c:v>Bygge- og anleggsvirksomhet</c:v>
                </c:pt>
                <c:pt idx="6">
                  <c:v>Prod. av metallvarer</c:v>
                </c:pt>
                <c:pt idx="7">
                  <c:v>Informasjon og kommunikasjon</c:v>
                </c:pt>
                <c:pt idx="8">
                  <c:v>Industri, samlet</c:v>
                </c:pt>
                <c:pt idx="9">
                  <c:v>Transport og lagring</c:v>
                </c:pt>
                <c:pt idx="10">
                  <c:v>Prod. av annen industri</c:v>
                </c:pt>
                <c:pt idx="11">
                  <c:v>Nærings- og nytelsemidler</c:v>
                </c:pt>
                <c:pt idx="12">
                  <c:v>Offentlig forvaltning</c:v>
                </c:pt>
                <c:pt idx="13">
                  <c:v>Eiendomsdrift, forretningsmessig og faglig tjenesteyting</c:v>
                </c:pt>
                <c:pt idx="14">
                  <c:v>Trevarer</c:v>
                </c:pt>
                <c:pt idx="15">
                  <c:v>Varehandel, motorvognreparasjoner</c:v>
                </c:pt>
                <c:pt idx="16">
                  <c:v>Petroleum og kjemiske prod.</c:v>
                </c:pt>
                <c:pt idx="17">
                  <c:v>Personlig tjenesteyting</c:v>
                </c:pt>
                <c:pt idx="18">
                  <c:v>Elektrisitet, vann og renovasjon</c:v>
                </c:pt>
                <c:pt idx="19">
                  <c:v>Prod. av elektriske og optiske produkter</c:v>
                </c:pt>
                <c:pt idx="20">
                  <c:v>Jordbruk, skogbruk og fiske</c:v>
                </c:pt>
                <c:pt idx="21">
                  <c:v>Finansierings- og forsikringsvirksomhet</c:v>
                </c:pt>
                <c:pt idx="22">
                  <c:v>Treforedling og grafisk prod.</c:v>
                </c:pt>
                <c:pt idx="23">
                  <c:v>Tekstil- og lærvarer</c:v>
                </c:pt>
                <c:pt idx="25">
                  <c:v>I alt</c:v>
                </c:pt>
              </c:strCache>
            </c:strRef>
          </c:cat>
          <c:val>
            <c:numRef>
              <c:f>'Figur 7'!$C$4:$C$29</c:f>
              <c:numCache>
                <c:formatCode>0</c:formatCode>
                <c:ptCount val="26"/>
                <c:pt idx="0">
                  <c:v>13.3</c:v>
                </c:pt>
                <c:pt idx="1">
                  <c:v>7.9</c:v>
                </c:pt>
                <c:pt idx="2">
                  <c:v>18.3</c:v>
                </c:pt>
                <c:pt idx="3">
                  <c:v>15.6</c:v>
                </c:pt>
                <c:pt idx="4">
                  <c:v>11.600000000000001</c:v>
                </c:pt>
                <c:pt idx="5">
                  <c:v>10.9</c:v>
                </c:pt>
                <c:pt idx="6">
                  <c:v>12.2</c:v>
                </c:pt>
                <c:pt idx="7">
                  <c:v>10.7</c:v>
                </c:pt>
                <c:pt idx="8">
                  <c:v>10.9</c:v>
                </c:pt>
                <c:pt idx="9">
                  <c:v>9</c:v>
                </c:pt>
                <c:pt idx="10">
                  <c:v>12.5</c:v>
                </c:pt>
                <c:pt idx="11">
                  <c:v>11.1</c:v>
                </c:pt>
                <c:pt idx="12">
                  <c:v>6.3</c:v>
                </c:pt>
                <c:pt idx="13">
                  <c:v>7.3999999999999995</c:v>
                </c:pt>
                <c:pt idx="14">
                  <c:v>9.3000000000000007</c:v>
                </c:pt>
                <c:pt idx="15">
                  <c:v>8.1</c:v>
                </c:pt>
                <c:pt idx="16">
                  <c:v>10.7</c:v>
                </c:pt>
                <c:pt idx="17">
                  <c:v>5.7</c:v>
                </c:pt>
                <c:pt idx="18">
                  <c:v>6.2</c:v>
                </c:pt>
                <c:pt idx="19">
                  <c:v>0</c:v>
                </c:pt>
                <c:pt idx="20">
                  <c:v>4.9000000000000004</c:v>
                </c:pt>
                <c:pt idx="21">
                  <c:v>4.1000000000000005</c:v>
                </c:pt>
                <c:pt idx="22">
                  <c:v>0</c:v>
                </c:pt>
                <c:pt idx="23">
                  <c:v>0</c:v>
                </c:pt>
                <c:pt idx="25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FC-4500-999B-708E9519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2704640"/>
        <c:axId val="82751488"/>
      </c:barChart>
      <c:catAx>
        <c:axId val="8270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82751488"/>
        <c:crosses val="autoZero"/>
        <c:auto val="1"/>
        <c:lblAlgn val="ctr"/>
        <c:lblOffset val="100"/>
        <c:noMultiLvlLbl val="0"/>
      </c:catAx>
      <c:valAx>
        <c:axId val="82751488"/>
        <c:scaling>
          <c:orientation val="minMax"/>
          <c:max val="40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2704640"/>
        <c:crosses val="autoZero"/>
        <c:crossBetween val="between"/>
        <c:majorUnit val="5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+mn-lt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8'!$B$3</c:f>
              <c:strCache>
                <c:ptCount val="1"/>
                <c:pt idx="0">
                  <c:v>For få kvalifiserte søkere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8'!$A$4:$A$29</c:f>
              <c:strCache>
                <c:ptCount val="26"/>
                <c:pt idx="0">
                  <c:v>Helse- og sosialtjeneste</c:v>
                </c:pt>
                <c:pt idx="1">
                  <c:v>Prod. av maskiner og utstyr</c:v>
                </c:pt>
                <c:pt idx="2">
                  <c:v>Undervisning</c:v>
                </c:pt>
                <c:pt idx="3">
                  <c:v>Bygge- og anleggsvirksomhet</c:v>
                </c:pt>
                <c:pt idx="4">
                  <c:v>Prod. av metallvarer</c:v>
                </c:pt>
                <c:pt idx="5">
                  <c:v>Informasjon og kommunikasjon</c:v>
                </c:pt>
                <c:pt idx="6">
                  <c:v>Bergverksdrift og utvinning</c:v>
                </c:pt>
                <c:pt idx="7">
                  <c:v>Overnattings- og serveringsvirksomhet</c:v>
                </c:pt>
                <c:pt idx="8">
                  <c:v>Industrien, samlet</c:v>
                </c:pt>
                <c:pt idx="9">
                  <c:v>Prod. av elektriske og optiske produkter</c:v>
                </c:pt>
                <c:pt idx="10">
                  <c:v>Offentlig forvaltning</c:v>
                </c:pt>
                <c:pt idx="11">
                  <c:v>Trevarer</c:v>
                </c:pt>
                <c:pt idx="12">
                  <c:v>Transport og lagring</c:v>
                </c:pt>
                <c:pt idx="13">
                  <c:v>Nærings- og nytelsemidler</c:v>
                </c:pt>
                <c:pt idx="14">
                  <c:v>Prod. av annen industri</c:v>
                </c:pt>
                <c:pt idx="15">
                  <c:v>Eiendomsdrift, forretningsmessig og faglig tjenesteyting</c:v>
                </c:pt>
                <c:pt idx="16">
                  <c:v>Petroleum og kjemiske prod.</c:v>
                </c:pt>
                <c:pt idx="17">
                  <c:v>Personlig tjenesteyting</c:v>
                </c:pt>
                <c:pt idx="18">
                  <c:v>Varehandel, motorvognreparasjoner</c:v>
                </c:pt>
                <c:pt idx="19">
                  <c:v>Finansierings- og forsikringsvirksomhet</c:v>
                </c:pt>
                <c:pt idx="20">
                  <c:v>Elektrisitet, vann og renovasjon</c:v>
                </c:pt>
                <c:pt idx="21">
                  <c:v>Jordbruk, skogbruk og fiske</c:v>
                </c:pt>
                <c:pt idx="22">
                  <c:v>Treforedling og grafisk prod.</c:v>
                </c:pt>
                <c:pt idx="23">
                  <c:v>Tekstil- og lærvarer</c:v>
                </c:pt>
                <c:pt idx="25">
                  <c:v>I alt</c:v>
                </c:pt>
              </c:strCache>
            </c:strRef>
          </c:cat>
          <c:val>
            <c:numRef>
              <c:f>'Figur 8'!$B$4:$B$29</c:f>
              <c:numCache>
                <c:formatCode>0</c:formatCode>
                <c:ptCount val="26"/>
                <c:pt idx="0">
                  <c:v>36.700000000000003</c:v>
                </c:pt>
                <c:pt idx="1">
                  <c:v>29.799999999999997</c:v>
                </c:pt>
                <c:pt idx="2">
                  <c:v>29.4</c:v>
                </c:pt>
                <c:pt idx="3">
                  <c:v>27.800000000000004</c:v>
                </c:pt>
                <c:pt idx="4">
                  <c:v>27.500000000000004</c:v>
                </c:pt>
                <c:pt idx="5">
                  <c:v>25.6</c:v>
                </c:pt>
                <c:pt idx="6">
                  <c:v>25.4</c:v>
                </c:pt>
                <c:pt idx="7">
                  <c:v>25.1</c:v>
                </c:pt>
                <c:pt idx="8">
                  <c:v>21.9</c:v>
                </c:pt>
                <c:pt idx="9">
                  <c:v>20.8</c:v>
                </c:pt>
                <c:pt idx="10">
                  <c:v>20.8</c:v>
                </c:pt>
                <c:pt idx="11">
                  <c:v>20</c:v>
                </c:pt>
                <c:pt idx="12">
                  <c:v>18.600000000000001</c:v>
                </c:pt>
                <c:pt idx="13">
                  <c:v>18.5</c:v>
                </c:pt>
                <c:pt idx="14">
                  <c:v>17.599999999999998</c:v>
                </c:pt>
                <c:pt idx="15">
                  <c:v>17.2</c:v>
                </c:pt>
                <c:pt idx="16">
                  <c:v>14.299999999999999</c:v>
                </c:pt>
                <c:pt idx="17">
                  <c:v>13.8</c:v>
                </c:pt>
                <c:pt idx="18">
                  <c:v>13.700000000000001</c:v>
                </c:pt>
                <c:pt idx="19">
                  <c:v>12.9</c:v>
                </c:pt>
                <c:pt idx="20">
                  <c:v>11.700000000000001</c:v>
                </c:pt>
                <c:pt idx="21">
                  <c:v>8.6</c:v>
                </c:pt>
                <c:pt idx="22">
                  <c:v>6.3</c:v>
                </c:pt>
                <c:pt idx="23">
                  <c:v>5.8999999999999995</c:v>
                </c:pt>
                <c:pt idx="2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52-4059-97D5-30DBECEA18FC}"/>
            </c:ext>
          </c:extLst>
        </c:ser>
        <c:ser>
          <c:idx val="1"/>
          <c:order val="1"/>
          <c:tx>
            <c:strRef>
              <c:f>'Figur 8'!$C$3</c:f>
              <c:strCache>
                <c:ptCount val="1"/>
                <c:pt idx="0">
                  <c:v>Annet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/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8'!$A$4:$A$29</c:f>
              <c:strCache>
                <c:ptCount val="26"/>
                <c:pt idx="0">
                  <c:v>Helse- og sosialtjeneste</c:v>
                </c:pt>
                <c:pt idx="1">
                  <c:v>Prod. av maskiner og utstyr</c:v>
                </c:pt>
                <c:pt idx="2">
                  <c:v>Undervisning</c:v>
                </c:pt>
                <c:pt idx="3">
                  <c:v>Bygge- og anleggsvirksomhet</c:v>
                </c:pt>
                <c:pt idx="4">
                  <c:v>Prod. av metallvarer</c:v>
                </c:pt>
                <c:pt idx="5">
                  <c:v>Informasjon og kommunikasjon</c:v>
                </c:pt>
                <c:pt idx="6">
                  <c:v>Bergverksdrift og utvinning</c:v>
                </c:pt>
                <c:pt idx="7">
                  <c:v>Overnattings- og serveringsvirksomhet</c:v>
                </c:pt>
                <c:pt idx="8">
                  <c:v>Industrien, samlet</c:v>
                </c:pt>
                <c:pt idx="9">
                  <c:v>Prod. av elektriske og optiske produkter</c:v>
                </c:pt>
                <c:pt idx="10">
                  <c:v>Offentlig forvaltning</c:v>
                </c:pt>
                <c:pt idx="11">
                  <c:v>Trevarer</c:v>
                </c:pt>
                <c:pt idx="12">
                  <c:v>Transport og lagring</c:v>
                </c:pt>
                <c:pt idx="13">
                  <c:v>Nærings- og nytelsemidler</c:v>
                </c:pt>
                <c:pt idx="14">
                  <c:v>Prod. av annen industri</c:v>
                </c:pt>
                <c:pt idx="15">
                  <c:v>Eiendomsdrift, forretningsmessig og faglig tjenesteyting</c:v>
                </c:pt>
                <c:pt idx="16">
                  <c:v>Petroleum og kjemiske prod.</c:v>
                </c:pt>
                <c:pt idx="17">
                  <c:v>Personlig tjenesteyting</c:v>
                </c:pt>
                <c:pt idx="18">
                  <c:v>Varehandel, motorvognreparasjoner</c:v>
                </c:pt>
                <c:pt idx="19">
                  <c:v>Finansierings- og forsikringsvirksomhet</c:v>
                </c:pt>
                <c:pt idx="20">
                  <c:v>Elektrisitet, vann og renovasjon</c:v>
                </c:pt>
                <c:pt idx="21">
                  <c:v>Jordbruk, skogbruk og fiske</c:v>
                </c:pt>
                <c:pt idx="22">
                  <c:v>Treforedling og grafisk prod.</c:v>
                </c:pt>
                <c:pt idx="23">
                  <c:v>Tekstil- og lærvarer</c:v>
                </c:pt>
                <c:pt idx="25">
                  <c:v>I alt</c:v>
                </c:pt>
              </c:strCache>
            </c:strRef>
          </c:cat>
          <c:val>
            <c:numRef>
              <c:f>'Figur 8'!$C$4:$C$29</c:f>
              <c:numCache>
                <c:formatCode>0</c:formatCode>
                <c:ptCount val="26"/>
                <c:pt idx="0">
                  <c:v>4.2</c:v>
                </c:pt>
                <c:pt idx="1">
                  <c:v>3.8</c:v>
                </c:pt>
                <c:pt idx="2">
                  <c:v>4.2</c:v>
                </c:pt>
                <c:pt idx="3">
                  <c:v>4.5999999999999996</c:v>
                </c:pt>
                <c:pt idx="4">
                  <c:v>2.5</c:v>
                </c:pt>
                <c:pt idx="5">
                  <c:v>4.9000000000000004</c:v>
                </c:pt>
                <c:pt idx="6">
                  <c:v>11.1</c:v>
                </c:pt>
                <c:pt idx="7">
                  <c:v>7.3999999999999995</c:v>
                </c:pt>
                <c:pt idx="8">
                  <c:v>4.5999999999999996</c:v>
                </c:pt>
                <c:pt idx="9">
                  <c:v>0</c:v>
                </c:pt>
                <c:pt idx="10">
                  <c:v>2.7</c:v>
                </c:pt>
                <c:pt idx="11">
                  <c:v>4.3999999999999995</c:v>
                </c:pt>
                <c:pt idx="12">
                  <c:v>6.6000000000000005</c:v>
                </c:pt>
                <c:pt idx="13">
                  <c:v>4</c:v>
                </c:pt>
                <c:pt idx="14">
                  <c:v>2.9000000000000004</c:v>
                </c:pt>
                <c:pt idx="15">
                  <c:v>4.1000000000000005</c:v>
                </c:pt>
                <c:pt idx="16">
                  <c:v>3.5999999999999996</c:v>
                </c:pt>
                <c:pt idx="17">
                  <c:v>3.1</c:v>
                </c:pt>
                <c:pt idx="18">
                  <c:v>3.8</c:v>
                </c:pt>
                <c:pt idx="19">
                  <c:v>0</c:v>
                </c:pt>
                <c:pt idx="20">
                  <c:v>1.7999999999999998</c:v>
                </c:pt>
                <c:pt idx="21">
                  <c:v>4.5999999999999996</c:v>
                </c:pt>
                <c:pt idx="22">
                  <c:v>0</c:v>
                </c:pt>
                <c:pt idx="23">
                  <c:v>0</c:v>
                </c:pt>
                <c:pt idx="25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52-4059-97D5-30DBECEA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3078144"/>
        <c:axId val="83096320"/>
      </c:barChart>
      <c:catAx>
        <c:axId val="83078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3096320"/>
        <c:crosses val="autoZero"/>
        <c:auto val="1"/>
        <c:lblAlgn val="ctr"/>
        <c:lblOffset val="100"/>
        <c:noMultiLvlLbl val="0"/>
      </c:catAx>
      <c:valAx>
        <c:axId val="83096320"/>
        <c:scaling>
          <c:orientation val="minMax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3078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02-4C1C-8DA9-EF36BC64D32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02-4C1C-8DA9-EF36BC64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11072"/>
        <c:axId val="139816960"/>
      </c:barChart>
      <c:catAx>
        <c:axId val="1398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1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1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13332</xdr:colOff>
      <xdr:row>2</xdr:row>
      <xdr:rowOff>9524</xdr:rowOff>
    </xdr:from>
    <xdr:to>
      <xdr:col>11</xdr:col>
      <xdr:colOff>666749</xdr:colOff>
      <xdr:row>18</xdr:row>
      <xdr:rowOff>133350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2</xdr:row>
      <xdr:rowOff>104776</xdr:rowOff>
    </xdr:from>
    <xdr:to>
      <xdr:col>14</xdr:col>
      <xdr:colOff>95250</xdr:colOff>
      <xdr:row>22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123825</xdr:rowOff>
    </xdr:from>
    <xdr:to>
      <xdr:col>16</xdr:col>
      <xdr:colOff>314326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401107</xdr:colOff>
      <xdr:row>1</xdr:row>
      <xdr:rowOff>96097</xdr:rowOff>
    </xdr:from>
    <xdr:to>
      <xdr:col>13</xdr:col>
      <xdr:colOff>425107</xdr:colOff>
      <xdr:row>18</xdr:row>
      <xdr:rowOff>61447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6664</xdr:colOff>
      <xdr:row>3</xdr:row>
      <xdr:rowOff>74293</xdr:rowOff>
    </xdr:from>
    <xdr:to>
      <xdr:col>12</xdr:col>
      <xdr:colOff>211639</xdr:colOff>
      <xdr:row>18</xdr:row>
      <xdr:rowOff>106318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352199</xdr:colOff>
      <xdr:row>2</xdr:row>
      <xdr:rowOff>15577</xdr:rowOff>
    </xdr:from>
    <xdr:to>
      <xdr:col>13</xdr:col>
      <xdr:colOff>4724</xdr:colOff>
      <xdr:row>19</xdr:row>
      <xdr:rowOff>104752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0515C55-EF9F-4EE6-90B8-DF247F60F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365534</xdr:colOff>
      <xdr:row>1</xdr:row>
      <xdr:rowOff>148927</xdr:rowOff>
    </xdr:from>
    <xdr:to>
      <xdr:col>13</xdr:col>
      <xdr:colOff>18059</xdr:colOff>
      <xdr:row>17</xdr:row>
      <xdr:rowOff>152377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106679</xdr:colOff>
      <xdr:row>2</xdr:row>
      <xdr:rowOff>87630</xdr:rowOff>
    </xdr:from>
    <xdr:to>
      <xdr:col>11</xdr:col>
      <xdr:colOff>197354</xdr:colOff>
      <xdr:row>18</xdr:row>
      <xdr:rowOff>148230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277651</xdr:colOff>
      <xdr:row>1</xdr:row>
      <xdr:rowOff>150017</xdr:rowOff>
    </xdr:from>
    <xdr:to>
      <xdr:col>12</xdr:col>
      <xdr:colOff>295274</xdr:colOff>
      <xdr:row>33</xdr:row>
      <xdr:rowOff>85724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470534</xdr:colOff>
      <xdr:row>1</xdr:row>
      <xdr:rowOff>89533</xdr:rowOff>
    </xdr:from>
    <xdr:to>
      <xdr:col>11</xdr:col>
      <xdr:colOff>295275</xdr:colOff>
      <xdr:row>35</xdr:row>
      <xdr:rowOff>57150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0BC2EA-DCF7-4045-B651-654DE45A3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a&amp;v mal navfarger">
  <a:themeElements>
    <a:clrScheme name="Egendefinert 7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54B6D"/>
      </a:accent1>
      <a:accent2>
        <a:srgbClr val="66CBEC"/>
      </a:accent2>
      <a:accent3>
        <a:srgbClr val="B90000"/>
      </a:accent3>
      <a:accent4>
        <a:srgbClr val="FF9100"/>
      </a:accent4>
      <a:accent5>
        <a:srgbClr val="F2D26A"/>
      </a:accent5>
      <a:accent6>
        <a:srgbClr val="A2AD00"/>
      </a:accent6>
      <a:hlink>
        <a:srgbClr val="06893A"/>
      </a:hlink>
      <a:folHlink>
        <a:srgbClr val="B7B1A9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åpe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A2" sqref="A2"/>
    </sheetView>
  </sheetViews>
  <sheetFormatPr baseColWidth="10" defaultRowHeight="12.75"/>
  <cols>
    <col min="1" max="1" width="17" customWidth="1"/>
    <col min="2" max="2" width="17.28515625" customWidth="1"/>
    <col min="3" max="3" width="20.5703125" customWidth="1"/>
    <col min="5" max="6" width="13.5703125" bestFit="1" customWidth="1"/>
  </cols>
  <sheetData>
    <row r="1" spans="1:5">
      <c r="A1" s="48" t="s">
        <v>241</v>
      </c>
      <c r="B1" s="39"/>
      <c r="C1" s="39"/>
      <c r="D1" s="39"/>
      <c r="E1" s="39"/>
    </row>
    <row r="2" spans="1:5">
      <c r="A2" s="39"/>
      <c r="B2" s="39"/>
      <c r="C2" s="39"/>
      <c r="D2" s="39"/>
      <c r="E2" s="39"/>
    </row>
    <row r="3" spans="1:5" ht="38.25">
      <c r="A3" s="13"/>
      <c r="B3" s="83" t="s">
        <v>379</v>
      </c>
      <c r="C3" s="84" t="s">
        <v>380</v>
      </c>
      <c r="D3" s="39"/>
      <c r="E3" s="39"/>
    </row>
    <row r="4" spans="1:5">
      <c r="A4" s="3" t="s">
        <v>61</v>
      </c>
      <c r="B4" s="85">
        <v>16.7</v>
      </c>
      <c r="C4" s="85">
        <v>14.000000000000002</v>
      </c>
      <c r="D4" s="44"/>
      <c r="E4" s="45"/>
    </row>
    <row r="5" spans="1:5">
      <c r="A5" s="3" t="s">
        <v>2</v>
      </c>
      <c r="B5" s="85">
        <v>20.5</v>
      </c>
      <c r="C5" s="85">
        <v>9.9</v>
      </c>
      <c r="D5" s="44"/>
      <c r="E5" s="45"/>
    </row>
    <row r="6" spans="1:5">
      <c r="A6" s="3" t="s">
        <v>5</v>
      </c>
      <c r="B6" s="85">
        <v>19.600000000000001</v>
      </c>
      <c r="C6" s="85">
        <v>10.6</v>
      </c>
      <c r="D6" s="44"/>
      <c r="E6" s="45"/>
    </row>
    <row r="7" spans="1:5">
      <c r="A7" s="3" t="s">
        <v>53</v>
      </c>
      <c r="B7" s="85">
        <v>18.399999999999999</v>
      </c>
      <c r="C7" s="85">
        <v>10.7</v>
      </c>
      <c r="D7" s="44"/>
      <c r="E7" s="45"/>
    </row>
    <row r="8" spans="1:5">
      <c r="A8" s="3" t="s">
        <v>4</v>
      </c>
      <c r="B8" s="85">
        <v>15.1</v>
      </c>
      <c r="C8" s="85">
        <v>13.100000000000001</v>
      </c>
      <c r="D8" s="44"/>
      <c r="E8" s="45"/>
    </row>
    <row r="9" spans="1:5">
      <c r="A9" s="3" t="s">
        <v>51</v>
      </c>
      <c r="B9" s="85">
        <v>20.100000000000001</v>
      </c>
      <c r="C9" s="85">
        <v>7.5</v>
      </c>
      <c r="D9" s="44"/>
      <c r="E9" s="45"/>
    </row>
    <row r="10" spans="1:5">
      <c r="A10" s="3" t="s">
        <v>8</v>
      </c>
      <c r="B10" s="85">
        <v>18</v>
      </c>
      <c r="C10" s="85">
        <v>9.1</v>
      </c>
      <c r="D10" s="44"/>
      <c r="E10" s="45"/>
    </row>
    <row r="11" spans="1:5">
      <c r="A11" s="3" t="s">
        <v>59</v>
      </c>
      <c r="B11" s="85">
        <v>15.2</v>
      </c>
      <c r="C11" s="85">
        <v>11.700000000000001</v>
      </c>
      <c r="D11" s="44"/>
      <c r="E11" s="45"/>
    </row>
    <row r="12" spans="1:5">
      <c r="A12" s="3" t="s">
        <v>3</v>
      </c>
      <c r="B12" s="85">
        <v>16.100000000000001</v>
      </c>
      <c r="C12" s="85">
        <v>10.4</v>
      </c>
      <c r="D12" s="44"/>
      <c r="E12" s="45"/>
    </row>
    <row r="13" spans="1:5">
      <c r="A13" s="3" t="s">
        <v>60</v>
      </c>
      <c r="B13" s="85">
        <v>12.7</v>
      </c>
      <c r="C13" s="85">
        <v>11.799999999999999</v>
      </c>
      <c r="D13" s="44"/>
      <c r="E13" s="45"/>
    </row>
    <row r="14" spans="1:5">
      <c r="A14" s="3" t="s">
        <v>52</v>
      </c>
      <c r="B14" s="85">
        <v>14.7</v>
      </c>
      <c r="C14" s="85">
        <v>8.6999999999999993</v>
      </c>
      <c r="D14" s="44"/>
      <c r="E14" s="45"/>
    </row>
    <row r="15" spans="1:5">
      <c r="A15" s="3" t="s">
        <v>50</v>
      </c>
      <c r="B15" s="85">
        <v>15.5</v>
      </c>
      <c r="C15" s="85">
        <v>7.7</v>
      </c>
      <c r="D15" s="44"/>
      <c r="E15" s="45"/>
    </row>
    <row r="16" spans="1:5">
      <c r="A16" s="13"/>
      <c r="B16" s="85"/>
      <c r="C16" s="85"/>
      <c r="D16" s="44"/>
      <c r="E16" s="45"/>
    </row>
    <row r="17" spans="1:6">
      <c r="A17" s="13" t="s">
        <v>1</v>
      </c>
      <c r="B17" s="85">
        <v>17</v>
      </c>
      <c r="C17" s="85">
        <v>10.199999999999999</v>
      </c>
      <c r="D17" s="44"/>
      <c r="E17" s="45"/>
      <c r="F17" s="1"/>
    </row>
    <row r="18" spans="1:6">
      <c r="A18" s="39"/>
      <c r="B18" s="66"/>
      <c r="C18" s="66"/>
      <c r="D18" s="39"/>
      <c r="E18" s="39"/>
    </row>
    <row r="19" spans="1:6">
      <c r="A19" s="23"/>
      <c r="B19" s="61"/>
      <c r="C19" s="61"/>
      <c r="D19" s="61"/>
    </row>
    <row r="20" spans="1:6">
      <c r="A20" s="23"/>
    </row>
    <row r="21" spans="1:6">
      <c r="A21" s="23"/>
    </row>
    <row r="22" spans="1:6">
      <c r="A22" s="23"/>
    </row>
    <row r="23" spans="1:6">
      <c r="A23" s="23"/>
    </row>
  </sheetData>
  <sortState ref="A4:D15">
    <sortCondition descending="1" ref="D4:D15"/>
  </sortState>
  <phoneticPr fontId="10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selection activeCell="A2" sqref="A2"/>
    </sheetView>
  </sheetViews>
  <sheetFormatPr baseColWidth="10" defaultRowHeight="12.75"/>
  <cols>
    <col min="1" max="1" width="32.28515625" customWidth="1"/>
    <col min="6" max="6" width="27.140625" customWidth="1"/>
    <col min="11" max="11" width="17.5703125" customWidth="1"/>
    <col min="12" max="13" width="15.5703125" bestFit="1" customWidth="1"/>
  </cols>
  <sheetData>
    <row r="1" spans="1:16" s="11" customFormat="1" ht="15.75" customHeight="1">
      <c r="A1" s="48" t="s">
        <v>387</v>
      </c>
      <c r="B1" s="39"/>
      <c r="C1" s="39"/>
    </row>
    <row r="2" spans="1:16">
      <c r="A2" s="39"/>
      <c r="B2" s="39"/>
      <c r="C2" s="39"/>
      <c r="L2" s="1"/>
      <c r="M2" s="1"/>
    </row>
    <row r="3" spans="1:16" ht="14.25">
      <c r="A3" s="141"/>
      <c r="B3" s="141">
        <v>2022</v>
      </c>
      <c r="C3" s="141">
        <v>2021</v>
      </c>
      <c r="D3" s="56"/>
      <c r="E3" s="56"/>
      <c r="H3" s="30"/>
      <c r="I3" s="30"/>
      <c r="J3" s="2"/>
      <c r="K3" s="2"/>
      <c r="L3" s="2"/>
      <c r="M3" s="2"/>
      <c r="N3" s="1"/>
    </row>
    <row r="4" spans="1:16" ht="14.25">
      <c r="A4" s="143" t="s">
        <v>44</v>
      </c>
      <c r="B4" s="44">
        <v>51.4</v>
      </c>
      <c r="C4" s="142">
        <v>35.800000000000004</v>
      </c>
      <c r="D4" s="57"/>
      <c r="E4" s="57"/>
      <c r="F4" s="58"/>
      <c r="G4" s="72"/>
      <c r="H4" s="72"/>
      <c r="I4" s="2"/>
      <c r="J4" s="2"/>
      <c r="K4" s="1"/>
      <c r="L4" s="8"/>
    </row>
    <row r="5" spans="1:16" ht="14.25">
      <c r="A5" s="143" t="s">
        <v>43</v>
      </c>
      <c r="B5" s="44">
        <v>34.299999999999997</v>
      </c>
      <c r="C5" s="142">
        <v>31.3</v>
      </c>
      <c r="D5" s="57"/>
      <c r="E5" s="57"/>
      <c r="F5" s="58"/>
      <c r="G5" s="72"/>
      <c r="H5" s="72"/>
      <c r="I5" s="2"/>
      <c r="J5" s="2"/>
      <c r="K5" s="1"/>
      <c r="L5" s="8"/>
    </row>
    <row r="6" spans="1:16" ht="14.25">
      <c r="A6" s="143" t="s">
        <v>38</v>
      </c>
      <c r="B6" s="44">
        <v>30.500000000000004</v>
      </c>
      <c r="C6" s="142">
        <v>26.200000000000003</v>
      </c>
      <c r="D6" s="57"/>
      <c r="E6" s="57"/>
      <c r="F6" s="58"/>
      <c r="G6" s="72"/>
      <c r="H6" s="72"/>
      <c r="I6" s="2"/>
      <c r="J6" s="2"/>
      <c r="K6" s="1"/>
      <c r="L6" s="8"/>
    </row>
    <row r="7" spans="1:16" ht="14.25">
      <c r="A7" s="143" t="s">
        <v>41</v>
      </c>
      <c r="B7" s="44">
        <v>27.100000000000005</v>
      </c>
      <c r="C7" s="142">
        <v>24.3</v>
      </c>
      <c r="D7" s="57"/>
      <c r="E7" s="57"/>
      <c r="F7" s="58"/>
      <c r="G7" s="72"/>
      <c r="H7" s="72"/>
      <c r="I7" s="2"/>
      <c r="J7" s="2"/>
      <c r="K7" s="1"/>
      <c r="L7" s="8"/>
      <c r="M7" s="1"/>
    </row>
    <row r="8" spans="1:16" ht="14.25">
      <c r="A8" s="143" t="s">
        <v>36</v>
      </c>
      <c r="B8" s="44">
        <v>18.100000000000001</v>
      </c>
      <c r="C8" s="142">
        <v>23.299999999999997</v>
      </c>
      <c r="D8" s="57"/>
      <c r="E8" s="57"/>
      <c r="F8" s="58"/>
      <c r="G8" s="72"/>
      <c r="H8" s="72"/>
      <c r="I8" s="2"/>
      <c r="J8" s="2"/>
      <c r="K8" s="1"/>
      <c r="L8" s="8"/>
      <c r="M8" s="1"/>
    </row>
    <row r="9" spans="1:16" ht="14.25">
      <c r="A9" s="143" t="s">
        <v>40</v>
      </c>
      <c r="B9" s="44">
        <v>35.000000000000007</v>
      </c>
      <c r="C9" s="142">
        <v>20.099999999999994</v>
      </c>
      <c r="D9" s="57"/>
      <c r="E9" s="57"/>
      <c r="F9" s="58"/>
      <c r="G9" s="72"/>
      <c r="H9" s="72"/>
      <c r="I9" s="2"/>
      <c r="J9" s="2"/>
      <c r="K9" s="1"/>
      <c r="L9" s="8"/>
      <c r="M9" s="1"/>
    </row>
    <row r="10" spans="1:16" ht="14.25">
      <c r="A10" s="143" t="s">
        <v>42</v>
      </c>
      <c r="B10" s="44">
        <v>37</v>
      </c>
      <c r="C10" s="142">
        <v>18.899999999999999</v>
      </c>
      <c r="D10" s="57"/>
      <c r="E10" s="57"/>
      <c r="F10" s="58"/>
      <c r="G10" s="72"/>
      <c r="H10" s="72"/>
      <c r="I10" s="2"/>
      <c r="J10" s="2"/>
      <c r="K10" s="1"/>
      <c r="L10" s="8"/>
      <c r="M10" s="1"/>
    </row>
    <row r="11" spans="1:16" ht="14.25">
      <c r="A11" s="143" t="s">
        <v>37</v>
      </c>
      <c r="B11" s="44">
        <v>22.200000000000003</v>
      </c>
      <c r="C11" s="142">
        <v>13.5</v>
      </c>
      <c r="D11" s="57"/>
      <c r="E11" s="57"/>
      <c r="F11" s="58"/>
      <c r="G11" s="72"/>
      <c r="H11" s="72"/>
      <c r="I11" s="2"/>
      <c r="J11" s="2"/>
      <c r="L11" s="8"/>
      <c r="M11" s="1"/>
    </row>
    <row r="12" spans="1:16" ht="14.25">
      <c r="A12" s="143" t="s">
        <v>39</v>
      </c>
      <c r="B12" s="44">
        <v>11.100000000000001</v>
      </c>
      <c r="C12" s="142">
        <v>-14.900000000000002</v>
      </c>
      <c r="D12" s="57"/>
      <c r="E12" s="57"/>
      <c r="F12" s="58"/>
      <c r="G12" s="72"/>
      <c r="H12" s="72"/>
      <c r="I12" s="5"/>
      <c r="J12" s="1"/>
      <c r="K12" s="1"/>
      <c r="L12" s="8"/>
      <c r="M12" s="1"/>
    </row>
    <row r="13" spans="1:16">
      <c r="A13" s="39"/>
      <c r="B13" s="44"/>
      <c r="C13" s="44"/>
      <c r="D13" s="44"/>
      <c r="E13" s="44"/>
      <c r="F13" s="1"/>
      <c r="G13" s="2"/>
      <c r="H13" s="2"/>
      <c r="I13" s="2"/>
      <c r="O13" s="8"/>
      <c r="P13" s="1"/>
    </row>
    <row r="14" spans="1:16" ht="14.25">
      <c r="A14" s="141" t="s">
        <v>6</v>
      </c>
      <c r="B14" s="142">
        <v>30.8</v>
      </c>
      <c r="C14" s="44">
        <v>22.599999999999998</v>
      </c>
      <c r="D14" s="44"/>
      <c r="E14" s="57"/>
      <c r="F14" s="1"/>
      <c r="G14" s="2"/>
      <c r="H14" s="5"/>
      <c r="I14" s="5"/>
      <c r="M14" s="1"/>
      <c r="N14" s="1"/>
      <c r="O14" s="8"/>
      <c r="P14" s="1"/>
    </row>
    <row r="15" spans="1:16" ht="14.25">
      <c r="B15" s="72"/>
      <c r="C15" s="72"/>
      <c r="O15" s="1"/>
    </row>
    <row r="18" spans="5:13">
      <c r="J18" s="2"/>
      <c r="K18" s="2"/>
      <c r="L18" s="2"/>
      <c r="M18" s="2"/>
    </row>
    <row r="19" spans="5:13">
      <c r="J19" s="2"/>
      <c r="K19" s="2"/>
      <c r="L19" s="2"/>
      <c r="M19" s="2"/>
    </row>
    <row r="20" spans="5:13">
      <c r="J20" s="2"/>
      <c r="K20" s="2"/>
      <c r="L20" s="2"/>
      <c r="M20" s="2"/>
    </row>
    <row r="21" spans="5:13">
      <c r="J21" s="2"/>
      <c r="K21" s="2"/>
      <c r="L21" s="2"/>
      <c r="M21" s="2"/>
    </row>
    <row r="22" spans="5:13">
      <c r="J22" s="2"/>
      <c r="K22" s="2"/>
      <c r="L22" s="2"/>
      <c r="M22" s="2"/>
    </row>
    <row r="23" spans="5:13">
      <c r="J23" s="2"/>
      <c r="K23" s="2"/>
      <c r="L23" s="2"/>
      <c r="M23" s="2"/>
    </row>
    <row r="24" spans="5:13">
      <c r="J24" s="2"/>
      <c r="K24" s="2"/>
      <c r="L24" s="2"/>
      <c r="M24" s="2"/>
    </row>
    <row r="25" spans="5:13">
      <c r="J25" s="2"/>
      <c r="K25" s="2"/>
      <c r="L25" s="2"/>
      <c r="M25" s="2"/>
    </row>
    <row r="26" spans="5:13">
      <c r="F26" s="2"/>
      <c r="G26" s="2"/>
      <c r="H26" s="2"/>
      <c r="I26" s="2"/>
    </row>
    <row r="27" spans="5:13">
      <c r="F27" s="2"/>
      <c r="G27" s="2"/>
      <c r="H27" s="2"/>
      <c r="I27" s="2"/>
    </row>
    <row r="28" spans="5:13">
      <c r="E28" s="2"/>
      <c r="F28" s="2"/>
    </row>
  </sheetData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A2" sqref="A2"/>
    </sheetView>
  </sheetViews>
  <sheetFormatPr baseColWidth="10" defaultRowHeight="12.75"/>
  <cols>
    <col min="1" max="1" width="44" customWidth="1"/>
    <col min="2" max="2" width="19.42578125" customWidth="1"/>
    <col min="3" max="3" width="17.5703125" customWidth="1"/>
  </cols>
  <sheetData>
    <row r="1" spans="1:6">
      <c r="A1" s="48" t="s">
        <v>388</v>
      </c>
      <c r="B1" s="39"/>
      <c r="C1" s="39"/>
      <c r="D1" s="39"/>
    </row>
    <row r="2" spans="1:6">
      <c r="A2" s="39"/>
      <c r="B2" s="39"/>
      <c r="C2" s="39"/>
      <c r="D2" s="39"/>
    </row>
    <row r="3" spans="1:6" ht="38.25">
      <c r="A3" s="39"/>
      <c r="B3" s="144" t="s">
        <v>54</v>
      </c>
      <c r="C3" s="144" t="s">
        <v>21</v>
      </c>
      <c r="D3" s="39"/>
    </row>
    <row r="4" spans="1:6">
      <c r="A4" s="39" t="s">
        <v>19</v>
      </c>
      <c r="B4" s="44">
        <v>27.500000000000004</v>
      </c>
      <c r="C4" s="44">
        <v>13.3</v>
      </c>
      <c r="D4" s="44">
        <f t="shared" ref="D4:D27" si="0">C4+B4</f>
        <v>40.800000000000004</v>
      </c>
      <c r="E4" s="74"/>
      <c r="F4" s="1"/>
    </row>
    <row r="5" spans="1:6">
      <c r="A5" s="39" t="s">
        <v>12</v>
      </c>
      <c r="B5" s="44">
        <v>28.599999999999998</v>
      </c>
      <c r="C5" s="44">
        <v>7.9</v>
      </c>
      <c r="D5" s="44">
        <f t="shared" si="0"/>
        <v>36.5</v>
      </c>
      <c r="E5" s="74"/>
      <c r="F5" s="1"/>
    </row>
    <row r="6" spans="1:6">
      <c r="A6" s="39" t="s">
        <v>0</v>
      </c>
      <c r="B6" s="44">
        <v>15.6</v>
      </c>
      <c r="C6" s="44">
        <v>18.3</v>
      </c>
      <c r="D6" s="44">
        <f t="shared" si="0"/>
        <v>33.9</v>
      </c>
      <c r="E6" s="74"/>
      <c r="F6" s="1"/>
    </row>
    <row r="7" spans="1:6">
      <c r="A7" s="39" t="s">
        <v>15</v>
      </c>
      <c r="B7" s="44">
        <v>17.100000000000001</v>
      </c>
      <c r="C7" s="44">
        <v>15.6</v>
      </c>
      <c r="D7" s="44">
        <f t="shared" si="0"/>
        <v>32.700000000000003</v>
      </c>
      <c r="E7" s="74"/>
      <c r="F7" s="1"/>
    </row>
    <row r="8" spans="1:6">
      <c r="A8" s="39" t="s">
        <v>31</v>
      </c>
      <c r="B8" s="44">
        <v>20.9</v>
      </c>
      <c r="C8" s="44">
        <v>11.600000000000001</v>
      </c>
      <c r="D8" s="44">
        <f t="shared" si="0"/>
        <v>32.5</v>
      </c>
      <c r="E8" s="74"/>
      <c r="F8" s="1"/>
    </row>
    <row r="9" spans="1:6">
      <c r="A9" s="39" t="s">
        <v>13</v>
      </c>
      <c r="B9" s="44">
        <v>21.2</v>
      </c>
      <c r="C9" s="44">
        <v>10.9</v>
      </c>
      <c r="D9" s="44">
        <f t="shared" si="0"/>
        <v>32.1</v>
      </c>
      <c r="E9" s="74"/>
      <c r="F9" s="1"/>
    </row>
    <row r="10" spans="1:6">
      <c r="A10" s="39" t="s">
        <v>32</v>
      </c>
      <c r="B10" s="44">
        <v>19.5</v>
      </c>
      <c r="C10" s="44">
        <v>12.2</v>
      </c>
      <c r="D10" s="44">
        <f t="shared" si="0"/>
        <v>31.7</v>
      </c>
      <c r="E10" s="74"/>
      <c r="F10" s="1"/>
    </row>
    <row r="11" spans="1:6">
      <c r="A11" s="39" t="s">
        <v>16</v>
      </c>
      <c r="B11" s="44">
        <v>18.600000000000001</v>
      </c>
      <c r="C11" s="44">
        <v>10.7</v>
      </c>
      <c r="D11" s="44">
        <f t="shared" si="0"/>
        <v>29.3</v>
      </c>
      <c r="E11" s="74"/>
      <c r="F11" s="1"/>
    </row>
    <row r="12" spans="1:6">
      <c r="A12" s="39" t="s">
        <v>247</v>
      </c>
      <c r="B12" s="44">
        <v>15.5</v>
      </c>
      <c r="C12" s="44">
        <v>10.9</v>
      </c>
      <c r="D12" s="44">
        <f t="shared" si="0"/>
        <v>26.4</v>
      </c>
      <c r="E12" s="74"/>
      <c r="F12" s="1"/>
    </row>
    <row r="13" spans="1:6">
      <c r="A13" s="39" t="s">
        <v>14</v>
      </c>
      <c r="B13" s="44">
        <v>16.2</v>
      </c>
      <c r="C13" s="44">
        <v>9</v>
      </c>
      <c r="D13" s="44">
        <f t="shared" si="0"/>
        <v>25.2</v>
      </c>
      <c r="E13" s="74"/>
      <c r="F13" s="1"/>
    </row>
    <row r="14" spans="1:6">
      <c r="A14" s="39" t="s">
        <v>33</v>
      </c>
      <c r="B14" s="44">
        <v>12.5</v>
      </c>
      <c r="C14" s="44">
        <v>12.5</v>
      </c>
      <c r="D14" s="44">
        <f t="shared" si="0"/>
        <v>25</v>
      </c>
      <c r="E14" s="74"/>
      <c r="F14" s="1"/>
    </row>
    <row r="15" spans="1:6">
      <c r="A15" s="39" t="s">
        <v>29</v>
      </c>
      <c r="B15" s="44">
        <v>12.7</v>
      </c>
      <c r="C15" s="44">
        <v>11.1</v>
      </c>
      <c r="D15" s="44">
        <f t="shared" si="0"/>
        <v>23.799999999999997</v>
      </c>
      <c r="E15" s="74"/>
      <c r="F15" s="1"/>
    </row>
    <row r="16" spans="1:6">
      <c r="A16" s="39" t="s">
        <v>248</v>
      </c>
      <c r="B16" s="44">
        <v>17.100000000000001</v>
      </c>
      <c r="C16" s="44">
        <v>6.3</v>
      </c>
      <c r="D16" s="44">
        <f t="shared" si="0"/>
        <v>23.400000000000002</v>
      </c>
      <c r="E16" s="74"/>
      <c r="F16" s="1"/>
    </row>
    <row r="17" spans="1:6">
      <c r="A17" s="39" t="s">
        <v>18</v>
      </c>
      <c r="B17" s="44">
        <v>13.900000000000002</v>
      </c>
      <c r="C17" s="44">
        <v>7.3999999999999995</v>
      </c>
      <c r="D17" s="44">
        <f t="shared" si="0"/>
        <v>21.3</v>
      </c>
      <c r="E17" s="74"/>
      <c r="F17" s="1"/>
    </row>
    <row r="18" spans="1:6">
      <c r="A18" s="39" t="s">
        <v>10</v>
      </c>
      <c r="B18" s="44">
        <v>11.600000000000001</v>
      </c>
      <c r="C18" s="44">
        <v>9.3000000000000007</v>
      </c>
      <c r="D18" s="44">
        <f t="shared" si="0"/>
        <v>20.900000000000002</v>
      </c>
      <c r="E18" s="74"/>
      <c r="F18" s="1"/>
    </row>
    <row r="19" spans="1:6">
      <c r="A19" s="144" t="s">
        <v>27</v>
      </c>
      <c r="B19" s="44">
        <v>9.7000000000000011</v>
      </c>
      <c r="C19" s="44">
        <v>8.1</v>
      </c>
      <c r="D19" s="44">
        <f t="shared" si="0"/>
        <v>17.8</v>
      </c>
      <c r="E19" s="74"/>
      <c r="F19" s="1"/>
    </row>
    <row r="20" spans="1:6">
      <c r="A20" s="39" t="s">
        <v>35</v>
      </c>
      <c r="B20" s="44">
        <v>7.1</v>
      </c>
      <c r="C20" s="44">
        <v>10.7</v>
      </c>
      <c r="D20" s="44">
        <f t="shared" si="0"/>
        <v>17.799999999999997</v>
      </c>
      <c r="E20" s="74"/>
      <c r="F20" s="1"/>
    </row>
    <row r="21" spans="1:6">
      <c r="A21" s="39" t="s">
        <v>28</v>
      </c>
      <c r="B21" s="44">
        <v>11</v>
      </c>
      <c r="C21" s="44">
        <v>5.7</v>
      </c>
      <c r="D21" s="44">
        <f t="shared" si="0"/>
        <v>16.7</v>
      </c>
      <c r="E21" s="74"/>
      <c r="F21" s="1"/>
    </row>
    <row r="22" spans="1:6">
      <c r="A22" s="39" t="s">
        <v>26</v>
      </c>
      <c r="B22" s="44">
        <v>8.7999999999999989</v>
      </c>
      <c r="C22" s="44">
        <v>6.2</v>
      </c>
      <c r="D22" s="44">
        <f t="shared" si="0"/>
        <v>15</v>
      </c>
      <c r="E22" s="74"/>
      <c r="F22" s="1"/>
    </row>
    <row r="23" spans="1:6">
      <c r="A23" s="39" t="s">
        <v>34</v>
      </c>
      <c r="B23" s="44">
        <v>13.600000000000001</v>
      </c>
      <c r="C23" s="44">
        <v>0</v>
      </c>
      <c r="D23" s="44">
        <f t="shared" si="0"/>
        <v>13.600000000000001</v>
      </c>
      <c r="E23" s="74"/>
      <c r="F23" s="1"/>
    </row>
    <row r="24" spans="1:6">
      <c r="A24" s="39" t="s">
        <v>11</v>
      </c>
      <c r="B24" s="44">
        <v>8.2000000000000011</v>
      </c>
      <c r="C24" s="44">
        <v>4.9000000000000004</v>
      </c>
      <c r="D24" s="44">
        <f t="shared" si="0"/>
        <v>13.100000000000001</v>
      </c>
      <c r="E24" s="74"/>
      <c r="F24" s="1"/>
    </row>
    <row r="25" spans="1:6">
      <c r="A25" s="39" t="s">
        <v>17</v>
      </c>
      <c r="B25" s="44">
        <v>6.1</v>
      </c>
      <c r="C25" s="44">
        <v>4.1000000000000005</v>
      </c>
      <c r="D25" s="44">
        <f t="shared" si="0"/>
        <v>10.199999999999999</v>
      </c>
      <c r="E25" s="74"/>
      <c r="F25" s="1"/>
    </row>
    <row r="26" spans="1:6">
      <c r="A26" s="39" t="s">
        <v>30</v>
      </c>
      <c r="B26" s="44">
        <v>6.3</v>
      </c>
      <c r="C26" s="44">
        <v>0</v>
      </c>
      <c r="D26" s="44">
        <f t="shared" si="0"/>
        <v>6.3</v>
      </c>
      <c r="E26" s="74"/>
      <c r="F26" s="1"/>
    </row>
    <row r="27" spans="1:6">
      <c r="A27" s="39" t="s">
        <v>9</v>
      </c>
      <c r="B27" s="44">
        <v>5.8999999999999995</v>
      </c>
      <c r="C27" s="44">
        <v>0</v>
      </c>
      <c r="D27" s="44">
        <f t="shared" si="0"/>
        <v>5.8999999999999995</v>
      </c>
      <c r="E27" s="74"/>
      <c r="F27" s="1"/>
    </row>
    <row r="28" spans="1:6">
      <c r="A28" s="39"/>
      <c r="B28" s="44"/>
      <c r="C28" s="44"/>
      <c r="D28" s="44"/>
      <c r="E28" s="74"/>
      <c r="F28" s="1"/>
    </row>
    <row r="29" spans="1:6">
      <c r="A29" s="39" t="s">
        <v>1</v>
      </c>
      <c r="B29" s="44">
        <v>17</v>
      </c>
      <c r="C29" s="44">
        <v>10.199999999999999</v>
      </c>
      <c r="D29" s="39"/>
      <c r="E29" s="74"/>
      <c r="F29" s="1"/>
    </row>
    <row r="30" spans="1:6" ht="14.25">
      <c r="A30" s="55"/>
      <c r="B30" s="55"/>
      <c r="C30" s="55"/>
      <c r="F30" s="1"/>
    </row>
  </sheetData>
  <sortState ref="A4:D27">
    <sortCondition descending="1" ref="D4:D27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39" style="2" customWidth="1"/>
    <col min="2" max="2" width="16.28515625" style="2" customWidth="1"/>
    <col min="3" max="8" width="11.42578125" style="2"/>
    <col min="9" max="9" width="14" style="2" customWidth="1"/>
    <col min="10" max="16384" width="11.42578125" style="2"/>
  </cols>
  <sheetData>
    <row r="1" spans="1:19">
      <c r="A1" s="48" t="s">
        <v>389</v>
      </c>
      <c r="B1" s="39"/>
      <c r="C1" s="39"/>
      <c r="D1" s="39"/>
    </row>
    <row r="2" spans="1:19">
      <c r="A2" s="62"/>
      <c r="B2" s="62"/>
      <c r="C2" s="62"/>
      <c r="D2" s="62"/>
    </row>
    <row r="3" spans="1:19" ht="25.5">
      <c r="A3" s="62"/>
      <c r="B3" s="145" t="s">
        <v>20</v>
      </c>
      <c r="C3" s="62" t="s">
        <v>55</v>
      </c>
      <c r="D3" s="62"/>
      <c r="E3" s="59"/>
      <c r="I3"/>
      <c r="J3" s="16"/>
      <c r="K3"/>
      <c r="L3" s="16"/>
      <c r="M3"/>
      <c r="N3"/>
      <c r="O3"/>
      <c r="P3"/>
    </row>
    <row r="4" spans="1:19">
      <c r="A4" s="39" t="s">
        <v>19</v>
      </c>
      <c r="B4" s="44">
        <v>36.700000000000003</v>
      </c>
      <c r="C4" s="44">
        <v>4.2</v>
      </c>
      <c r="D4" s="63"/>
      <c r="E4" s="60"/>
      <c r="I4" s="28"/>
      <c r="J4" s="29"/>
      <c r="K4" s="29"/>
      <c r="L4" s="29"/>
      <c r="M4" s="1"/>
      <c r="N4" s="1"/>
      <c r="O4" s="1"/>
      <c r="P4" s="1"/>
    </row>
    <row r="5" spans="1:19">
      <c r="A5" s="39" t="s">
        <v>31</v>
      </c>
      <c r="B5" s="44">
        <v>29.799999999999997</v>
      </c>
      <c r="C5" s="44">
        <v>3.8</v>
      </c>
      <c r="D5" s="63"/>
      <c r="E5" s="60"/>
      <c r="I5" s="28"/>
      <c r="J5" s="29"/>
      <c r="K5" s="29"/>
      <c r="L5" s="29"/>
      <c r="M5" s="1"/>
      <c r="N5" s="1"/>
      <c r="O5" s="1"/>
      <c r="P5" s="1"/>
      <c r="Q5" s="5"/>
      <c r="R5" s="5"/>
      <c r="S5" s="5"/>
    </row>
    <row r="6" spans="1:19">
      <c r="A6" s="39" t="s">
        <v>0</v>
      </c>
      <c r="B6" s="44">
        <v>29.4</v>
      </c>
      <c r="C6" s="44">
        <v>4.2</v>
      </c>
      <c r="D6" s="63"/>
      <c r="E6" s="60"/>
      <c r="I6" s="28"/>
      <c r="J6" s="29"/>
      <c r="K6" s="29"/>
      <c r="L6" s="29"/>
      <c r="M6" s="1"/>
      <c r="N6" s="1"/>
      <c r="O6" s="1"/>
      <c r="P6" s="1"/>
      <c r="Q6" s="5"/>
      <c r="R6" s="5"/>
      <c r="S6" s="5"/>
    </row>
    <row r="7" spans="1:19">
      <c r="A7" s="39" t="s">
        <v>13</v>
      </c>
      <c r="B7" s="44">
        <v>27.800000000000004</v>
      </c>
      <c r="C7" s="44">
        <v>4.5999999999999996</v>
      </c>
      <c r="D7" s="63"/>
      <c r="E7" s="60"/>
      <c r="I7" s="28"/>
      <c r="J7" s="29"/>
      <c r="K7" s="29"/>
      <c r="L7" s="29"/>
      <c r="M7" s="1"/>
      <c r="N7" s="1"/>
      <c r="O7" s="1"/>
      <c r="P7" s="1"/>
      <c r="Q7" s="5"/>
      <c r="R7" s="5"/>
      <c r="S7" s="5"/>
    </row>
    <row r="8" spans="1:19">
      <c r="A8" s="39" t="s">
        <v>32</v>
      </c>
      <c r="B8" s="44">
        <v>27.500000000000004</v>
      </c>
      <c r="C8" s="44">
        <v>2.5</v>
      </c>
      <c r="D8" s="63"/>
      <c r="E8" s="60"/>
      <c r="I8" s="28"/>
      <c r="J8" s="29"/>
      <c r="K8" s="29"/>
      <c r="L8" s="29"/>
      <c r="M8" s="1"/>
      <c r="N8" s="1"/>
      <c r="O8" s="1"/>
      <c r="P8" s="1"/>
      <c r="Q8" s="5"/>
      <c r="R8" s="5"/>
      <c r="S8" s="5"/>
    </row>
    <row r="9" spans="1:19">
      <c r="A9" s="39" t="s">
        <v>16</v>
      </c>
      <c r="B9" s="44">
        <v>25.6</v>
      </c>
      <c r="C9" s="44">
        <v>4.9000000000000004</v>
      </c>
      <c r="D9" s="63"/>
      <c r="E9" s="60"/>
      <c r="I9" s="28"/>
      <c r="J9" s="29"/>
      <c r="K9" s="29"/>
      <c r="L9" s="29"/>
      <c r="M9" s="1"/>
      <c r="N9" s="1"/>
      <c r="O9" s="1"/>
      <c r="P9" s="1"/>
      <c r="Q9" s="5"/>
      <c r="R9" s="5"/>
      <c r="S9" s="5"/>
    </row>
    <row r="10" spans="1:19">
      <c r="A10" s="39" t="s">
        <v>12</v>
      </c>
      <c r="B10" s="44">
        <v>25.4</v>
      </c>
      <c r="C10" s="44">
        <v>11.1</v>
      </c>
      <c r="D10" s="63"/>
      <c r="E10" s="60"/>
      <c r="I10" s="28"/>
      <c r="J10" s="29"/>
      <c r="K10" s="29"/>
      <c r="L10" s="29"/>
      <c r="M10" s="1"/>
      <c r="N10" s="1"/>
      <c r="O10" s="1"/>
      <c r="P10" s="1"/>
      <c r="Q10" s="5"/>
      <c r="R10" s="5"/>
      <c r="S10" s="5"/>
    </row>
    <row r="11" spans="1:19">
      <c r="A11" s="39" t="s">
        <v>15</v>
      </c>
      <c r="B11" s="44">
        <v>25.1</v>
      </c>
      <c r="C11" s="44">
        <v>7.3999999999999995</v>
      </c>
      <c r="D11" s="63"/>
      <c r="E11" s="60"/>
      <c r="I11" s="28"/>
      <c r="J11" s="29"/>
      <c r="K11" s="29"/>
      <c r="L11" s="29"/>
      <c r="M11" s="1"/>
      <c r="N11" s="1"/>
      <c r="O11" s="1"/>
      <c r="P11" s="1"/>
      <c r="Q11" s="5"/>
      <c r="R11" s="5"/>
      <c r="S11" s="5"/>
    </row>
    <row r="12" spans="1:19">
      <c r="A12" s="39" t="s">
        <v>249</v>
      </c>
      <c r="B12" s="44">
        <v>21.9</v>
      </c>
      <c r="C12" s="44">
        <v>4.5999999999999996</v>
      </c>
      <c r="D12" s="63"/>
      <c r="E12" s="60"/>
      <c r="I12" s="28"/>
      <c r="J12" s="29"/>
      <c r="K12" s="29"/>
      <c r="L12" s="29"/>
      <c r="M12" s="1"/>
      <c r="N12" s="1"/>
      <c r="O12" s="1"/>
      <c r="P12" s="1"/>
      <c r="Q12" s="5"/>
      <c r="R12" s="5"/>
      <c r="S12" s="5"/>
    </row>
    <row r="13" spans="1:19">
      <c r="A13" s="39" t="s">
        <v>34</v>
      </c>
      <c r="B13" s="44">
        <v>20.8</v>
      </c>
      <c r="C13" s="44">
        <v>0</v>
      </c>
      <c r="D13" s="63"/>
      <c r="E13" s="60"/>
      <c r="I13" s="28"/>
      <c r="J13" s="29"/>
      <c r="K13" s="29"/>
      <c r="L13" s="29"/>
      <c r="M13" s="1"/>
      <c r="N13" s="1"/>
      <c r="O13" s="1"/>
      <c r="P13" s="1"/>
      <c r="Q13" s="5"/>
      <c r="R13" s="5"/>
      <c r="S13" s="5"/>
    </row>
    <row r="14" spans="1:19">
      <c r="A14" s="39" t="s">
        <v>248</v>
      </c>
      <c r="B14" s="44">
        <v>20.8</v>
      </c>
      <c r="C14" s="44">
        <v>2.7</v>
      </c>
      <c r="D14" s="63"/>
      <c r="E14" s="60"/>
      <c r="I14" s="28"/>
      <c r="J14" s="29"/>
      <c r="K14" s="29"/>
      <c r="L14" s="29"/>
      <c r="M14" s="1"/>
      <c r="N14" s="1"/>
      <c r="O14" s="1"/>
      <c r="P14" s="1"/>
      <c r="Q14" s="5"/>
      <c r="R14" s="5"/>
      <c r="S14" s="5"/>
    </row>
    <row r="15" spans="1:19">
      <c r="A15" s="39" t="s">
        <v>10</v>
      </c>
      <c r="B15" s="44">
        <v>20</v>
      </c>
      <c r="C15" s="44">
        <v>4.3999999999999995</v>
      </c>
      <c r="D15" s="63"/>
      <c r="E15" s="60"/>
      <c r="I15" s="28"/>
      <c r="J15" s="29"/>
      <c r="K15" s="29"/>
      <c r="L15" s="29"/>
      <c r="M15" s="1"/>
      <c r="N15" s="1"/>
      <c r="O15" s="1"/>
      <c r="P15" s="1"/>
      <c r="Q15" s="5"/>
      <c r="R15" s="5"/>
      <c r="S15" s="5"/>
    </row>
    <row r="16" spans="1:19">
      <c r="A16" s="39" t="s">
        <v>14</v>
      </c>
      <c r="B16" s="44">
        <v>18.600000000000001</v>
      </c>
      <c r="C16" s="44">
        <v>6.6000000000000005</v>
      </c>
      <c r="D16" s="63"/>
      <c r="E16" s="60"/>
      <c r="I16" s="28"/>
      <c r="J16" s="29"/>
      <c r="K16" s="29"/>
      <c r="L16" s="29"/>
      <c r="M16" s="1"/>
      <c r="N16" s="1"/>
      <c r="O16" s="1"/>
      <c r="P16" s="1"/>
      <c r="Q16" s="5"/>
      <c r="R16" s="5"/>
      <c r="S16" s="5"/>
    </row>
    <row r="17" spans="1:19">
      <c r="A17" s="39" t="s">
        <v>29</v>
      </c>
      <c r="B17" s="44">
        <v>18.5</v>
      </c>
      <c r="C17" s="44">
        <v>4</v>
      </c>
      <c r="D17" s="63"/>
      <c r="E17" s="60"/>
      <c r="I17"/>
      <c r="J17" s="1"/>
      <c r="K17" s="1"/>
      <c r="L17" s="29"/>
      <c r="P17" s="1"/>
      <c r="Q17" s="5"/>
      <c r="R17" s="5"/>
      <c r="S17" s="5"/>
    </row>
    <row r="18" spans="1:19">
      <c r="A18" s="39" t="s">
        <v>33</v>
      </c>
      <c r="B18" s="44">
        <v>17.599999999999998</v>
      </c>
      <c r="C18" s="44">
        <v>2.9000000000000004</v>
      </c>
      <c r="D18" s="63"/>
      <c r="E18" s="60"/>
      <c r="I18"/>
      <c r="J18" s="1"/>
      <c r="K18" s="1"/>
      <c r="L18" s="29"/>
      <c r="M18" s="1"/>
      <c r="N18" s="1"/>
      <c r="O18" s="1"/>
      <c r="P18" s="1"/>
      <c r="Q18" s="5"/>
      <c r="R18" s="5"/>
      <c r="S18" s="5"/>
    </row>
    <row r="19" spans="1:19">
      <c r="A19" s="39" t="s">
        <v>18</v>
      </c>
      <c r="B19" s="44">
        <v>17.2</v>
      </c>
      <c r="C19" s="44">
        <v>4.1000000000000005</v>
      </c>
      <c r="D19" s="63"/>
      <c r="E19" s="60"/>
      <c r="I19" s="28"/>
      <c r="J19" s="29"/>
      <c r="K19" s="29"/>
      <c r="L19" s="29"/>
      <c r="M19" s="1"/>
      <c r="N19" s="1"/>
      <c r="O19" s="1"/>
      <c r="P19" s="1"/>
      <c r="Q19" s="5"/>
      <c r="R19" s="5"/>
      <c r="S19" s="5"/>
    </row>
    <row r="20" spans="1:19">
      <c r="A20" s="39" t="s">
        <v>35</v>
      </c>
      <c r="B20" s="44">
        <v>14.299999999999999</v>
      </c>
      <c r="C20" s="44">
        <v>3.5999999999999996</v>
      </c>
      <c r="D20" s="63"/>
      <c r="E20" s="60"/>
      <c r="I20" s="28"/>
      <c r="J20" s="29"/>
      <c r="K20" s="29"/>
      <c r="L20" s="29"/>
      <c r="M20" s="1"/>
      <c r="N20" s="1"/>
      <c r="O20" s="1"/>
      <c r="P20" s="1"/>
      <c r="Q20" s="5"/>
      <c r="R20" s="5"/>
      <c r="S20" s="5"/>
    </row>
    <row r="21" spans="1:19">
      <c r="A21" s="39" t="s">
        <v>28</v>
      </c>
      <c r="B21" s="44">
        <v>13.8</v>
      </c>
      <c r="C21" s="44">
        <v>3.1</v>
      </c>
      <c r="D21" s="63"/>
      <c r="E21" s="60"/>
      <c r="I21" s="28"/>
      <c r="J21" s="29"/>
      <c r="K21" s="29"/>
      <c r="L21" s="29"/>
      <c r="M21" s="1"/>
      <c r="N21" s="1"/>
      <c r="O21" s="1"/>
      <c r="P21" s="1"/>
      <c r="Q21" s="5"/>
      <c r="R21" s="5"/>
      <c r="S21" s="5"/>
    </row>
    <row r="22" spans="1:19">
      <c r="A22" s="39" t="s">
        <v>27</v>
      </c>
      <c r="B22" s="44">
        <v>13.700000000000001</v>
      </c>
      <c r="C22" s="44">
        <v>3.8</v>
      </c>
      <c r="D22" s="63"/>
      <c r="E22" s="60"/>
      <c r="I22" s="28"/>
      <c r="J22" s="29"/>
      <c r="K22" s="29"/>
      <c r="L22" s="29"/>
      <c r="M22" s="1"/>
      <c r="N22" s="1"/>
      <c r="O22" s="1"/>
      <c r="P22" s="1"/>
      <c r="Q22" s="5"/>
      <c r="R22" s="5"/>
      <c r="S22" s="5"/>
    </row>
    <row r="23" spans="1:19">
      <c r="A23" s="39" t="s">
        <v>17</v>
      </c>
      <c r="B23" s="44">
        <v>12.9</v>
      </c>
      <c r="C23" s="44">
        <v>0</v>
      </c>
      <c r="D23" s="63"/>
      <c r="E23" s="60"/>
      <c r="I23" s="28"/>
      <c r="J23" s="29"/>
      <c r="K23" s="29"/>
      <c r="L23" s="29"/>
      <c r="M23" s="1"/>
      <c r="N23" s="1"/>
      <c r="O23" s="1"/>
      <c r="P23" s="1"/>
      <c r="Q23" s="5"/>
      <c r="R23" s="5"/>
      <c r="S23" s="5"/>
    </row>
    <row r="24" spans="1:19">
      <c r="A24" s="39" t="s">
        <v>26</v>
      </c>
      <c r="B24" s="44">
        <v>11.700000000000001</v>
      </c>
      <c r="C24" s="44">
        <v>1.7999999999999998</v>
      </c>
      <c r="D24" s="63"/>
      <c r="E24" s="60"/>
      <c r="I24" s="28"/>
      <c r="J24" s="29"/>
      <c r="K24" s="29"/>
      <c r="L24" s="29"/>
      <c r="M24" s="1"/>
      <c r="N24" s="1"/>
      <c r="O24" s="1"/>
      <c r="P24" s="1"/>
      <c r="Q24" s="5"/>
      <c r="R24" s="5"/>
      <c r="S24" s="5"/>
    </row>
    <row r="25" spans="1:19">
      <c r="A25" s="39" t="s">
        <v>11</v>
      </c>
      <c r="B25" s="44">
        <v>8.6</v>
      </c>
      <c r="C25" s="44">
        <v>4.5999999999999996</v>
      </c>
      <c r="D25" s="63"/>
      <c r="E25" s="60"/>
      <c r="I25" s="28"/>
      <c r="J25" s="29"/>
      <c r="K25" s="29"/>
      <c r="L25" s="29"/>
      <c r="M25" s="1"/>
      <c r="N25" s="1"/>
      <c r="O25" s="1"/>
      <c r="P25" s="1"/>
      <c r="Q25" s="5"/>
      <c r="R25" s="5"/>
      <c r="S25" s="5"/>
    </row>
    <row r="26" spans="1:19">
      <c r="A26" s="39" t="s">
        <v>30</v>
      </c>
      <c r="B26" s="44">
        <v>6.3</v>
      </c>
      <c r="C26" s="44">
        <v>0</v>
      </c>
      <c r="D26" s="63"/>
      <c r="E26" s="60"/>
      <c r="I26" s="28"/>
      <c r="J26" s="29"/>
      <c r="K26" s="29"/>
      <c r="L26" s="29"/>
      <c r="M26" s="1"/>
      <c r="N26" s="1"/>
      <c r="O26" s="1"/>
      <c r="P26" s="1"/>
      <c r="Q26" s="5"/>
      <c r="R26" s="5"/>
      <c r="S26" s="5"/>
    </row>
    <row r="27" spans="1:19">
      <c r="A27" s="39" t="s">
        <v>9</v>
      </c>
      <c r="B27" s="44">
        <v>5.8999999999999995</v>
      </c>
      <c r="C27" s="44">
        <v>0</v>
      </c>
      <c r="D27" s="63"/>
      <c r="E27" s="60"/>
      <c r="I27" s="28"/>
      <c r="J27" s="29"/>
      <c r="K27" s="29"/>
      <c r="L27" s="29"/>
      <c r="M27" s="1"/>
      <c r="N27" s="1"/>
      <c r="O27" s="1"/>
      <c r="P27" s="1"/>
      <c r="Q27" s="5"/>
      <c r="R27" s="5"/>
      <c r="S27" s="5"/>
    </row>
    <row r="28" spans="1:19" ht="14.25">
      <c r="A28" s="64"/>
      <c r="B28" s="64"/>
      <c r="C28" s="64"/>
      <c r="D28" s="63"/>
      <c r="E28" s="60"/>
      <c r="I28" s="30"/>
      <c r="J28" s="30"/>
      <c r="K28" s="30"/>
      <c r="L28" s="29"/>
      <c r="M28" s="1"/>
      <c r="N28" s="1"/>
      <c r="O28" s="1"/>
      <c r="P28" s="1"/>
      <c r="Q28" s="5"/>
      <c r="R28" s="5"/>
      <c r="S28" s="5"/>
    </row>
    <row r="29" spans="1:19">
      <c r="A29" s="39" t="s">
        <v>1</v>
      </c>
      <c r="B29" s="44">
        <v>23</v>
      </c>
      <c r="C29" s="44">
        <v>4.2</v>
      </c>
      <c r="D29" s="65"/>
      <c r="E29" s="60"/>
      <c r="I29" s="28"/>
      <c r="J29" s="29"/>
      <c r="K29" s="29"/>
      <c r="L29" s="29"/>
      <c r="P29" s="1"/>
      <c r="Q29" s="5"/>
      <c r="R29" s="5"/>
      <c r="S29" s="5"/>
    </row>
    <row r="30" spans="1:19">
      <c r="E30" s="59"/>
      <c r="P30" s="1"/>
      <c r="Q30" s="5"/>
      <c r="R30" s="5"/>
      <c r="S30" s="5"/>
    </row>
  </sheetData>
  <sortState ref="A4:C27">
    <sortCondition descending="1" ref="B4:B27"/>
  </sortState>
  <phoneticPr fontId="10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34.85546875" style="2" customWidth="1"/>
    <col min="2" max="3" width="12.42578125" style="2" customWidth="1"/>
    <col min="4" max="4" width="9.85546875" style="2" customWidth="1"/>
    <col min="5" max="5" width="8.7109375" style="2" customWidth="1"/>
    <col min="6" max="6" width="10.85546875" style="2" customWidth="1"/>
    <col min="7" max="16384" width="11.42578125" style="2"/>
  </cols>
  <sheetData>
    <row r="1" spans="1:6">
      <c r="A1" s="48" t="s">
        <v>390</v>
      </c>
      <c r="B1" s="39"/>
      <c r="C1" s="39"/>
      <c r="D1" s="39"/>
      <c r="E1" s="39"/>
      <c r="F1" s="39"/>
    </row>
    <row r="2" spans="1:6" ht="13.5" thickBot="1">
      <c r="A2" s="39"/>
      <c r="B2" s="39"/>
      <c r="C2" s="39"/>
      <c r="D2" s="39"/>
      <c r="E2" s="39"/>
      <c r="F2" s="39"/>
    </row>
    <row r="3" spans="1:6" ht="85.5" customHeight="1" thickBot="1">
      <c r="A3" s="146"/>
      <c r="B3" s="146" t="s">
        <v>7</v>
      </c>
      <c r="C3" s="90" t="s">
        <v>237</v>
      </c>
      <c r="D3" s="90" t="s">
        <v>238</v>
      </c>
      <c r="E3" s="146" t="s">
        <v>239</v>
      </c>
      <c r="F3" s="146" t="s">
        <v>240</v>
      </c>
    </row>
    <row r="4" spans="1:6" ht="13.5" thickBot="1">
      <c r="A4" s="91" t="s">
        <v>11</v>
      </c>
      <c r="B4" s="92">
        <v>1100</v>
      </c>
      <c r="C4" s="92">
        <v>445</v>
      </c>
      <c r="D4" s="92">
        <v>2178</v>
      </c>
      <c r="E4" s="93">
        <v>1.6949414418590278</v>
      </c>
      <c r="F4" s="92">
        <v>8.6</v>
      </c>
    </row>
    <row r="5" spans="1:6" ht="13.5" thickBot="1">
      <c r="A5" s="95" t="s">
        <v>12</v>
      </c>
      <c r="B5" s="96">
        <v>550</v>
      </c>
      <c r="C5" s="96">
        <v>353</v>
      </c>
      <c r="D5" s="96">
        <v>803</v>
      </c>
      <c r="E5" s="97">
        <v>0.94900944023401146</v>
      </c>
      <c r="F5" s="96">
        <v>25.4</v>
      </c>
    </row>
    <row r="6" spans="1:6" ht="13.5" thickBot="1">
      <c r="A6" s="91" t="s">
        <v>6</v>
      </c>
      <c r="B6" s="92">
        <v>4500</v>
      </c>
      <c r="C6" s="92">
        <v>4084</v>
      </c>
      <c r="D6" s="92">
        <v>4897</v>
      </c>
      <c r="E6" s="93">
        <v>2.1064177362893814</v>
      </c>
      <c r="F6" s="92">
        <v>21.9</v>
      </c>
    </row>
    <row r="7" spans="1:6" ht="13.5" thickBot="1">
      <c r="A7" s="95" t="s">
        <v>36</v>
      </c>
      <c r="B7" s="96">
        <v>1150</v>
      </c>
      <c r="C7" s="96">
        <v>877</v>
      </c>
      <c r="D7" s="96">
        <v>1521</v>
      </c>
      <c r="E7" s="97">
        <v>2.3058446757405924</v>
      </c>
      <c r="F7" s="96">
        <v>18.5</v>
      </c>
    </row>
    <row r="8" spans="1:6" ht="13.5" thickBot="1">
      <c r="A8" s="91" t="s">
        <v>37</v>
      </c>
      <c r="B8" s="92">
        <v>50</v>
      </c>
      <c r="C8" s="92">
        <v>33</v>
      </c>
      <c r="D8" s="92">
        <v>53</v>
      </c>
      <c r="E8" s="99">
        <v>0.82338410868670231</v>
      </c>
      <c r="F8" s="92">
        <v>5.8999999999999995</v>
      </c>
    </row>
    <row r="9" spans="1:6" ht="13.5" thickBot="1">
      <c r="A9" s="95" t="s">
        <v>38</v>
      </c>
      <c r="B9" s="96">
        <v>250</v>
      </c>
      <c r="C9" s="96">
        <v>213</v>
      </c>
      <c r="D9" s="96">
        <v>313</v>
      </c>
      <c r="E9" s="97">
        <v>1.8565894305971786</v>
      </c>
      <c r="F9" s="96">
        <v>20</v>
      </c>
    </row>
    <row r="10" spans="1:6" ht="13.5" thickBot="1">
      <c r="A10" s="91" t="s">
        <v>39</v>
      </c>
      <c r="B10" s="92">
        <v>50</v>
      </c>
      <c r="C10" s="92">
        <v>55</v>
      </c>
      <c r="D10" s="92">
        <v>86</v>
      </c>
      <c r="E10" s="93">
        <v>1.0471998785855212</v>
      </c>
      <c r="F10" s="92">
        <v>6.3</v>
      </c>
    </row>
    <row r="11" spans="1:6" ht="13.5" thickBot="1">
      <c r="A11" s="95" t="s">
        <v>40</v>
      </c>
      <c r="B11" s="96">
        <v>150</v>
      </c>
      <c r="C11" s="96">
        <v>118</v>
      </c>
      <c r="D11" s="96">
        <v>165</v>
      </c>
      <c r="E11" s="97">
        <v>0.77301087736734586</v>
      </c>
      <c r="F11" s="96">
        <v>14.299999999999999</v>
      </c>
    </row>
    <row r="12" spans="1:6" ht="13.5" thickBot="1">
      <c r="A12" s="91" t="s">
        <v>41</v>
      </c>
      <c r="B12" s="92">
        <v>400</v>
      </c>
      <c r="C12" s="92">
        <v>308</v>
      </c>
      <c r="D12" s="92">
        <v>494</v>
      </c>
      <c r="E12" s="93">
        <v>2.0820021299254527</v>
      </c>
      <c r="F12" s="92">
        <v>17.599999999999998</v>
      </c>
    </row>
    <row r="13" spans="1:6" ht="13.5" thickBot="1">
      <c r="A13" s="95" t="s">
        <v>42</v>
      </c>
      <c r="B13" s="96">
        <v>950</v>
      </c>
      <c r="C13" s="96">
        <v>773</v>
      </c>
      <c r="D13" s="96">
        <v>1152</v>
      </c>
      <c r="E13" s="97">
        <v>2.929365252311428</v>
      </c>
      <c r="F13" s="96">
        <v>27.500000000000004</v>
      </c>
    </row>
    <row r="14" spans="1:6" ht="13.5" thickBot="1">
      <c r="A14" s="91" t="s">
        <v>43</v>
      </c>
      <c r="B14" s="92">
        <v>1300</v>
      </c>
      <c r="C14" s="92">
        <v>1049</v>
      </c>
      <c r="D14" s="92">
        <v>1510</v>
      </c>
      <c r="E14" s="93">
        <v>2.3711549462107651</v>
      </c>
      <c r="F14" s="92">
        <v>29.799999999999997</v>
      </c>
    </row>
    <row r="15" spans="1:6" ht="13.5" thickBot="1">
      <c r="A15" s="95" t="s">
        <v>44</v>
      </c>
      <c r="B15" s="96">
        <v>250</v>
      </c>
      <c r="C15" s="96">
        <v>197</v>
      </c>
      <c r="D15" s="96">
        <v>282</v>
      </c>
      <c r="E15" s="97">
        <v>1.5104982764023818</v>
      </c>
      <c r="F15" s="96">
        <v>20.8</v>
      </c>
    </row>
    <row r="16" spans="1:6" ht="13.5" thickBot="1">
      <c r="A16" s="91" t="s">
        <v>26</v>
      </c>
      <c r="B16" s="92">
        <v>400</v>
      </c>
      <c r="C16" s="92">
        <v>301</v>
      </c>
      <c r="D16" s="92">
        <v>514</v>
      </c>
      <c r="E16" s="93">
        <v>1.144656308851224</v>
      </c>
      <c r="F16" s="92">
        <v>11.700000000000001</v>
      </c>
    </row>
    <row r="17" spans="1:6" ht="13.5" thickBot="1">
      <c r="A17" s="95" t="s">
        <v>13</v>
      </c>
      <c r="B17" s="96">
        <v>13700</v>
      </c>
      <c r="C17" s="96">
        <v>10068</v>
      </c>
      <c r="D17" s="96">
        <v>16432</v>
      </c>
      <c r="E17" s="97">
        <v>5.4490751058613771</v>
      </c>
      <c r="F17" s="96">
        <v>27.800000000000004</v>
      </c>
    </row>
    <row r="18" spans="1:6" ht="13.5" thickBot="1">
      <c r="A18" s="91" t="s">
        <v>27</v>
      </c>
      <c r="B18" s="92">
        <v>6700</v>
      </c>
      <c r="C18" s="92">
        <v>5314</v>
      </c>
      <c r="D18" s="92">
        <v>8201</v>
      </c>
      <c r="E18" s="93">
        <v>1.8707487743899884</v>
      </c>
      <c r="F18" s="92">
        <v>13.700000000000001</v>
      </c>
    </row>
    <row r="19" spans="1:6" ht="13.5" thickBot="1">
      <c r="A19" s="95" t="s">
        <v>14</v>
      </c>
      <c r="B19" s="96">
        <v>3900</v>
      </c>
      <c r="C19" s="96">
        <v>2493</v>
      </c>
      <c r="D19" s="96">
        <v>5870</v>
      </c>
      <c r="E19" s="97">
        <v>2.9158055530595739</v>
      </c>
      <c r="F19" s="96">
        <v>18.600000000000001</v>
      </c>
    </row>
    <row r="20" spans="1:6" ht="13.5" thickBot="1">
      <c r="A20" s="91" t="s">
        <v>15</v>
      </c>
      <c r="B20" s="92">
        <v>6050</v>
      </c>
      <c r="C20" s="92">
        <v>4694</v>
      </c>
      <c r="D20" s="92">
        <v>7810</v>
      </c>
      <c r="E20" s="93">
        <v>5.9793712678280606</v>
      </c>
      <c r="F20" s="92">
        <v>25.1</v>
      </c>
    </row>
    <row r="21" spans="1:6" ht="13.5" thickBot="1">
      <c r="A21" s="95" t="s">
        <v>16</v>
      </c>
      <c r="B21" s="96">
        <v>2650</v>
      </c>
      <c r="C21" s="96">
        <v>1938</v>
      </c>
      <c r="D21" s="96">
        <v>3849</v>
      </c>
      <c r="E21" s="97">
        <v>2.3861894888668531</v>
      </c>
      <c r="F21" s="96">
        <v>25.6</v>
      </c>
    </row>
    <row r="22" spans="1:6" ht="13.5" thickBot="1">
      <c r="A22" s="91" t="s">
        <v>17</v>
      </c>
      <c r="B22" s="92">
        <v>350</v>
      </c>
      <c r="C22" s="92">
        <v>232</v>
      </c>
      <c r="D22" s="92">
        <v>444</v>
      </c>
      <c r="E22" s="93">
        <v>0.6682567750956121</v>
      </c>
      <c r="F22" s="92">
        <v>12.9</v>
      </c>
    </row>
    <row r="23" spans="1:6" ht="26.25" thickBot="1">
      <c r="A23" s="95" t="s">
        <v>18</v>
      </c>
      <c r="B23" s="96">
        <v>8850</v>
      </c>
      <c r="C23" s="96">
        <v>6587</v>
      </c>
      <c r="D23" s="96">
        <v>10979</v>
      </c>
      <c r="E23" s="97">
        <v>2.7270628434224502</v>
      </c>
      <c r="F23" s="96">
        <v>17.2</v>
      </c>
    </row>
    <row r="24" spans="1:6" ht="39" thickBot="1">
      <c r="A24" s="91" t="s">
        <v>83</v>
      </c>
      <c r="B24" s="92">
        <v>1050</v>
      </c>
      <c r="C24" s="92">
        <v>897</v>
      </c>
      <c r="D24" s="92">
        <v>1224</v>
      </c>
      <c r="E24" s="93">
        <v>0.59699284063876523</v>
      </c>
      <c r="F24" s="92">
        <v>20.8</v>
      </c>
    </row>
    <row r="25" spans="1:6" ht="13.5" thickBot="1">
      <c r="A25" s="95" t="s">
        <v>0</v>
      </c>
      <c r="B25" s="96">
        <v>2600</v>
      </c>
      <c r="C25" s="96">
        <v>2289</v>
      </c>
      <c r="D25" s="96">
        <v>3015</v>
      </c>
      <c r="E25" s="97">
        <v>1.1212986363283508</v>
      </c>
      <c r="F25" s="96">
        <v>29.4</v>
      </c>
    </row>
    <row r="26" spans="1:6" ht="13.5" thickBot="1">
      <c r="A26" s="91" t="s">
        <v>19</v>
      </c>
      <c r="B26" s="92">
        <v>16100</v>
      </c>
      <c r="C26" s="92">
        <v>14354</v>
      </c>
      <c r="D26" s="92">
        <v>17813</v>
      </c>
      <c r="E26" s="93">
        <v>2.7331290686719685</v>
      </c>
      <c r="F26" s="92">
        <v>36.700000000000003</v>
      </c>
    </row>
    <row r="27" spans="1:6" ht="13.5" thickBot="1">
      <c r="A27" s="95" t="s">
        <v>28</v>
      </c>
      <c r="B27" s="96">
        <v>1750</v>
      </c>
      <c r="C27" s="96">
        <v>1285</v>
      </c>
      <c r="D27" s="96">
        <v>2274</v>
      </c>
      <c r="E27" s="97">
        <v>1.5283899741790772</v>
      </c>
      <c r="F27" s="96">
        <v>13.8</v>
      </c>
    </row>
    <row r="28" spans="1:6" ht="19.5" customHeight="1" thickBot="1">
      <c r="A28" s="100" t="s">
        <v>22</v>
      </c>
      <c r="B28" s="101">
        <v>70250</v>
      </c>
      <c r="C28" s="101">
        <v>64378</v>
      </c>
      <c r="D28" s="101">
        <v>75236</v>
      </c>
      <c r="E28" s="102">
        <v>2.496997382862387</v>
      </c>
      <c r="F28" s="103">
        <v>23</v>
      </c>
    </row>
    <row r="29" spans="1:6" ht="14.25">
      <c r="B29" s="53"/>
      <c r="C29" s="79"/>
      <c r="D29" s="79"/>
    </row>
  </sheetData>
  <pageMargins left="0.75" right="0.75" top="1" bottom="1" header="0.5" footer="0.5"/>
  <pageSetup paperSize="9" scale="63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A2" sqref="A2"/>
    </sheetView>
  </sheetViews>
  <sheetFormatPr baseColWidth="10" defaultRowHeight="12.75"/>
  <cols>
    <col min="1" max="1" width="32.28515625" customWidth="1"/>
    <col min="2" max="7" width="10.28515625" customWidth="1"/>
  </cols>
  <sheetData>
    <row r="1" spans="1:7">
      <c r="A1" s="81" t="s">
        <v>391</v>
      </c>
      <c r="B1" s="82"/>
      <c r="C1" s="82"/>
      <c r="D1" s="82"/>
      <c r="E1" s="82"/>
      <c r="F1" s="82"/>
      <c r="G1" s="82"/>
    </row>
    <row r="2" spans="1:7" ht="13.5" thickBot="1">
      <c r="A2" s="82"/>
      <c r="B2" s="82"/>
      <c r="C2" s="82"/>
      <c r="D2" s="82"/>
      <c r="E2" s="82"/>
      <c r="F2" s="82"/>
      <c r="G2" s="82"/>
    </row>
    <row r="3" spans="1:7" ht="39" thickBot="1">
      <c r="A3" s="147"/>
      <c r="B3" s="147" t="s">
        <v>48</v>
      </c>
      <c r="C3" s="147" t="s">
        <v>49</v>
      </c>
      <c r="D3" s="147" t="s">
        <v>2</v>
      </c>
      <c r="E3" s="147" t="s">
        <v>50</v>
      </c>
      <c r="F3" s="147" t="s">
        <v>51</v>
      </c>
      <c r="G3" s="147" t="s">
        <v>52</v>
      </c>
    </row>
    <row r="4" spans="1:7" ht="13.5" thickBot="1">
      <c r="A4" s="105" t="s">
        <v>11</v>
      </c>
      <c r="B4" s="106">
        <v>50</v>
      </c>
      <c r="C4" s="106">
        <v>100</v>
      </c>
      <c r="D4" s="106">
        <v>0</v>
      </c>
      <c r="E4" s="106">
        <v>400</v>
      </c>
      <c r="F4" s="106">
        <v>100</v>
      </c>
      <c r="G4" s="106">
        <v>0</v>
      </c>
    </row>
    <row r="5" spans="1:7" ht="13.5" thickBot="1">
      <c r="A5" s="109" t="s">
        <v>12</v>
      </c>
      <c r="B5" s="110">
        <v>0</v>
      </c>
      <c r="C5" s="110">
        <v>100</v>
      </c>
      <c r="D5" s="110">
        <v>0</v>
      </c>
      <c r="E5" s="110">
        <v>0</v>
      </c>
      <c r="F5" s="110">
        <v>0</v>
      </c>
      <c r="G5" s="110">
        <v>0</v>
      </c>
    </row>
    <row r="6" spans="1:7" ht="13.5" thickBot="1">
      <c r="A6" s="105" t="s">
        <v>45</v>
      </c>
      <c r="B6" s="106">
        <v>500</v>
      </c>
      <c r="C6" s="106">
        <v>350</v>
      </c>
      <c r="D6" s="106">
        <v>200</v>
      </c>
      <c r="E6" s="106">
        <v>300</v>
      </c>
      <c r="F6" s="106">
        <v>350</v>
      </c>
      <c r="G6" s="106">
        <v>200</v>
      </c>
    </row>
    <row r="7" spans="1:7" ht="13.5" thickBot="1">
      <c r="A7" s="109" t="s">
        <v>29</v>
      </c>
      <c r="B7" s="110">
        <v>200</v>
      </c>
      <c r="C7" s="110">
        <v>50</v>
      </c>
      <c r="D7" s="110">
        <v>50</v>
      </c>
      <c r="E7" s="110">
        <v>100</v>
      </c>
      <c r="F7" s="110">
        <v>50</v>
      </c>
      <c r="G7" s="110">
        <v>50</v>
      </c>
    </row>
    <row r="8" spans="1:7" ht="13.5" thickBot="1">
      <c r="A8" s="105" t="s">
        <v>9</v>
      </c>
      <c r="B8" s="106">
        <v>0</v>
      </c>
      <c r="C8" s="106">
        <v>0</v>
      </c>
      <c r="D8" s="106">
        <v>0</v>
      </c>
      <c r="E8" s="106">
        <v>0</v>
      </c>
      <c r="F8" s="106">
        <v>0</v>
      </c>
      <c r="G8" s="106">
        <v>0</v>
      </c>
    </row>
    <row r="9" spans="1:7" ht="13.5" thickBot="1">
      <c r="A9" s="109" t="s">
        <v>10</v>
      </c>
      <c r="B9" s="110">
        <v>50</v>
      </c>
      <c r="C9" s="110">
        <v>0</v>
      </c>
      <c r="D9" s="110">
        <v>0</v>
      </c>
      <c r="E9" s="110">
        <v>50</v>
      </c>
      <c r="F9" s="110">
        <v>0</v>
      </c>
      <c r="G9" s="110">
        <v>0</v>
      </c>
    </row>
    <row r="10" spans="1:7" ht="13.5" thickBot="1">
      <c r="A10" s="105" t="s">
        <v>30</v>
      </c>
      <c r="B10" s="106">
        <v>0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</row>
    <row r="11" spans="1:7" ht="13.5" thickBot="1">
      <c r="A11" s="109" t="s">
        <v>35</v>
      </c>
      <c r="B11" s="110">
        <v>50</v>
      </c>
      <c r="C11" s="110">
        <v>0</v>
      </c>
      <c r="D11" s="110">
        <v>0</v>
      </c>
      <c r="E11" s="110">
        <v>0</v>
      </c>
      <c r="F11" s="110">
        <v>0</v>
      </c>
      <c r="G11" s="110">
        <v>0</v>
      </c>
    </row>
    <row r="12" spans="1:7" ht="13.5" thickBot="1">
      <c r="A12" s="105" t="s">
        <v>33</v>
      </c>
      <c r="B12" s="106">
        <v>50</v>
      </c>
      <c r="C12" s="106">
        <v>50</v>
      </c>
      <c r="D12" s="106">
        <v>0</v>
      </c>
      <c r="E12" s="106">
        <v>50</v>
      </c>
      <c r="F12" s="106">
        <v>0</v>
      </c>
      <c r="G12" s="106">
        <v>50</v>
      </c>
    </row>
    <row r="13" spans="1:7" ht="13.5" thickBot="1">
      <c r="A13" s="109" t="s">
        <v>32</v>
      </c>
      <c r="B13" s="110">
        <v>50</v>
      </c>
      <c r="C13" s="110">
        <v>50</v>
      </c>
      <c r="D13" s="110">
        <v>50</v>
      </c>
      <c r="E13" s="110">
        <v>100</v>
      </c>
      <c r="F13" s="110">
        <v>100</v>
      </c>
      <c r="G13" s="110">
        <v>50</v>
      </c>
    </row>
    <row r="14" spans="1:7" ht="13.5" thickBot="1">
      <c r="A14" s="105" t="s">
        <v>31</v>
      </c>
      <c r="B14" s="106">
        <v>50</v>
      </c>
      <c r="C14" s="106">
        <v>100</v>
      </c>
      <c r="D14" s="106">
        <v>50</v>
      </c>
      <c r="E14" s="106">
        <v>50</v>
      </c>
      <c r="F14" s="106">
        <v>100</v>
      </c>
      <c r="G14" s="106">
        <v>50</v>
      </c>
    </row>
    <row r="15" spans="1:7" ht="26.25" thickBot="1">
      <c r="A15" s="109" t="s">
        <v>34</v>
      </c>
      <c r="B15" s="110">
        <v>0</v>
      </c>
      <c r="C15" s="110">
        <v>50</v>
      </c>
      <c r="D15" s="110">
        <v>50</v>
      </c>
      <c r="E15" s="110">
        <v>0</v>
      </c>
      <c r="F15" s="110">
        <v>50</v>
      </c>
      <c r="G15" s="110">
        <v>0</v>
      </c>
    </row>
    <row r="16" spans="1:7" ht="15" customHeight="1" thickBot="1">
      <c r="A16" s="105" t="s">
        <v>26</v>
      </c>
      <c r="B16" s="106">
        <v>50</v>
      </c>
      <c r="C16" s="106">
        <v>50</v>
      </c>
      <c r="D16" s="106">
        <v>50</v>
      </c>
      <c r="E16" s="106">
        <v>50</v>
      </c>
      <c r="F16" s="106">
        <v>50</v>
      </c>
      <c r="G16" s="106">
        <v>0</v>
      </c>
    </row>
    <row r="17" spans="1:7" ht="13.5" thickBot="1">
      <c r="A17" s="109" t="s">
        <v>13</v>
      </c>
      <c r="B17" s="110">
        <v>2700</v>
      </c>
      <c r="C17" s="110">
        <v>950</v>
      </c>
      <c r="D17" s="110">
        <v>850</v>
      </c>
      <c r="E17" s="110">
        <v>1050</v>
      </c>
      <c r="F17" s="110">
        <v>1100</v>
      </c>
      <c r="G17" s="110">
        <v>650</v>
      </c>
    </row>
    <row r="18" spans="1:7" ht="13.5" customHeight="1" thickBot="1">
      <c r="A18" s="105" t="s">
        <v>27</v>
      </c>
      <c r="B18" s="106">
        <v>1050</v>
      </c>
      <c r="C18" s="106">
        <v>550</v>
      </c>
      <c r="D18" s="106">
        <v>1000</v>
      </c>
      <c r="E18" s="106">
        <v>300</v>
      </c>
      <c r="F18" s="106">
        <v>650</v>
      </c>
      <c r="G18" s="106">
        <v>350</v>
      </c>
    </row>
    <row r="19" spans="1:7" ht="13.5" thickBot="1">
      <c r="A19" s="109" t="s">
        <v>14</v>
      </c>
      <c r="B19" s="110">
        <v>800</v>
      </c>
      <c r="C19" s="110">
        <v>400</v>
      </c>
      <c r="D19" s="110">
        <v>250</v>
      </c>
      <c r="E19" s="110">
        <v>300</v>
      </c>
      <c r="F19" s="110">
        <v>200</v>
      </c>
      <c r="G19" s="110">
        <v>150</v>
      </c>
    </row>
    <row r="20" spans="1:7" ht="26.25" thickBot="1">
      <c r="A20" s="105" t="s">
        <v>15</v>
      </c>
      <c r="B20" s="106">
        <v>1050</v>
      </c>
      <c r="C20" s="106">
        <v>700</v>
      </c>
      <c r="D20" s="106">
        <v>1250</v>
      </c>
      <c r="E20" s="106">
        <v>300</v>
      </c>
      <c r="F20" s="106">
        <v>550</v>
      </c>
      <c r="G20" s="106">
        <v>250</v>
      </c>
    </row>
    <row r="21" spans="1:7" ht="13.5" thickBot="1">
      <c r="A21" s="109" t="s">
        <v>16</v>
      </c>
      <c r="B21" s="110">
        <v>100</v>
      </c>
      <c r="C21" s="110">
        <v>500</v>
      </c>
      <c r="D21" s="110">
        <v>1150</v>
      </c>
      <c r="E21" s="110">
        <v>50</v>
      </c>
      <c r="F21" s="110">
        <v>150</v>
      </c>
      <c r="G21" s="110">
        <v>50</v>
      </c>
    </row>
    <row r="22" spans="1:7" ht="26.25" thickBot="1">
      <c r="A22" s="105" t="s">
        <v>17</v>
      </c>
      <c r="B22" s="106">
        <v>0</v>
      </c>
      <c r="C22" s="106">
        <v>50</v>
      </c>
      <c r="D22" s="106">
        <v>150</v>
      </c>
      <c r="E22" s="106">
        <v>0</v>
      </c>
      <c r="F22" s="106">
        <v>0</v>
      </c>
      <c r="G22" s="106">
        <v>0</v>
      </c>
    </row>
    <row r="23" spans="1:7" ht="26.25" thickBot="1">
      <c r="A23" s="109" t="s">
        <v>18</v>
      </c>
      <c r="B23" s="110">
        <v>900</v>
      </c>
      <c r="C23" s="110">
        <v>900</v>
      </c>
      <c r="D23" s="110">
        <v>1800</v>
      </c>
      <c r="E23" s="110">
        <v>550</v>
      </c>
      <c r="F23" s="110">
        <v>950</v>
      </c>
      <c r="G23" s="110">
        <v>250</v>
      </c>
    </row>
    <row r="24" spans="1:7" ht="39" thickBot="1">
      <c r="A24" s="105" t="s">
        <v>83</v>
      </c>
      <c r="B24" s="106">
        <v>100</v>
      </c>
      <c r="C24" s="106">
        <v>100</v>
      </c>
      <c r="D24" s="106">
        <v>200</v>
      </c>
      <c r="E24" s="106">
        <v>50</v>
      </c>
      <c r="F24" s="106">
        <v>100</v>
      </c>
      <c r="G24" s="106">
        <v>50</v>
      </c>
    </row>
    <row r="25" spans="1:7" ht="13.5" thickBot="1">
      <c r="A25" s="109" t="s">
        <v>0</v>
      </c>
      <c r="B25" s="110">
        <v>350</v>
      </c>
      <c r="C25" s="110">
        <v>300</v>
      </c>
      <c r="D25" s="110">
        <v>250</v>
      </c>
      <c r="E25" s="110">
        <v>250</v>
      </c>
      <c r="F25" s="110">
        <v>150</v>
      </c>
      <c r="G25" s="110">
        <v>100</v>
      </c>
    </row>
    <row r="26" spans="1:7" ht="13.5" thickBot="1">
      <c r="A26" s="105" t="s">
        <v>19</v>
      </c>
      <c r="B26" s="106">
        <v>1900</v>
      </c>
      <c r="C26" s="106">
        <v>1150</v>
      </c>
      <c r="D26" s="106">
        <v>1150</v>
      </c>
      <c r="E26" s="106">
        <v>1150</v>
      </c>
      <c r="F26" s="106">
        <v>1600</v>
      </c>
      <c r="G26" s="106">
        <v>1100</v>
      </c>
    </row>
    <row r="27" spans="1:7" ht="13.5" thickBot="1">
      <c r="A27" s="109" t="s">
        <v>28</v>
      </c>
      <c r="B27" s="110">
        <v>250</v>
      </c>
      <c r="C27" s="110">
        <v>250</v>
      </c>
      <c r="D27" s="110">
        <v>350</v>
      </c>
      <c r="E27" s="110">
        <v>100</v>
      </c>
      <c r="F27" s="110">
        <v>150</v>
      </c>
      <c r="G27" s="110">
        <v>100</v>
      </c>
    </row>
    <row r="28" spans="1:7" ht="13.5" thickBot="1">
      <c r="A28" s="114" t="s">
        <v>1</v>
      </c>
      <c r="B28" s="115">
        <v>9750</v>
      </c>
      <c r="C28" s="115">
        <v>6350</v>
      </c>
      <c r="D28" s="115">
        <v>8600</v>
      </c>
      <c r="E28" s="115">
        <v>4800</v>
      </c>
      <c r="F28" s="115">
        <v>6100</v>
      </c>
      <c r="G28" s="115">
        <v>3150</v>
      </c>
    </row>
    <row r="29" spans="1:7" ht="13.5" thickBot="1">
      <c r="A29" s="82"/>
      <c r="B29" s="82"/>
      <c r="C29" s="82"/>
      <c r="D29" s="82"/>
      <c r="E29" s="82"/>
      <c r="F29" s="82"/>
      <c r="G29" s="82"/>
    </row>
    <row r="30" spans="1:7" ht="26.25" thickBot="1">
      <c r="A30" s="147"/>
      <c r="B30" s="147" t="s">
        <v>3</v>
      </c>
      <c r="C30" s="147" t="s">
        <v>53</v>
      </c>
      <c r="D30" s="147" t="s">
        <v>4</v>
      </c>
      <c r="E30" s="147" t="s">
        <v>8</v>
      </c>
      <c r="F30" s="147" t="s">
        <v>5</v>
      </c>
      <c r="G30" s="147" t="s">
        <v>61</v>
      </c>
    </row>
    <row r="31" spans="1:7" ht="13.5" thickBot="1">
      <c r="A31" s="105" t="s">
        <v>11</v>
      </c>
      <c r="B31" s="106">
        <v>50</v>
      </c>
      <c r="C31" s="106">
        <v>150</v>
      </c>
      <c r="D31" s="106">
        <v>50</v>
      </c>
      <c r="E31" s="106">
        <v>50</v>
      </c>
      <c r="F31" s="106">
        <v>150</v>
      </c>
      <c r="G31" s="106">
        <v>50</v>
      </c>
    </row>
    <row r="32" spans="1:7" ht="13.5" thickBot="1">
      <c r="A32" s="109" t="s">
        <v>12</v>
      </c>
      <c r="B32" s="110">
        <v>200</v>
      </c>
      <c r="C32" s="110">
        <v>100</v>
      </c>
      <c r="D32" s="110">
        <v>150</v>
      </c>
      <c r="E32" s="110">
        <v>0</v>
      </c>
      <c r="F32" s="110">
        <v>0</v>
      </c>
      <c r="G32" s="110">
        <v>0</v>
      </c>
    </row>
    <row r="33" spans="1:7" ht="13.5" thickBot="1">
      <c r="A33" s="105" t="s">
        <v>45</v>
      </c>
      <c r="B33" s="106">
        <v>550</v>
      </c>
      <c r="C33" s="106">
        <v>550</v>
      </c>
      <c r="D33" s="106">
        <v>500</v>
      </c>
      <c r="E33" s="106">
        <v>550</v>
      </c>
      <c r="F33" s="106">
        <v>300</v>
      </c>
      <c r="G33" s="106">
        <v>150</v>
      </c>
    </row>
    <row r="34" spans="1:7" ht="13.5" thickBot="1">
      <c r="A34" s="109" t="s">
        <v>29</v>
      </c>
      <c r="B34" s="110">
        <v>100</v>
      </c>
      <c r="C34" s="110">
        <v>100</v>
      </c>
      <c r="D34" s="110">
        <v>100</v>
      </c>
      <c r="E34" s="110">
        <v>200</v>
      </c>
      <c r="F34" s="110">
        <v>100</v>
      </c>
      <c r="G34" s="110">
        <v>100</v>
      </c>
    </row>
    <row r="35" spans="1:7" ht="13.5" thickBot="1">
      <c r="A35" s="105" t="s">
        <v>9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</row>
    <row r="36" spans="1:7" ht="13.5" thickBot="1">
      <c r="A36" s="109" t="s">
        <v>10</v>
      </c>
      <c r="B36" s="110">
        <v>0</v>
      </c>
      <c r="C36" s="110">
        <v>50</v>
      </c>
      <c r="D36" s="110">
        <v>0</v>
      </c>
      <c r="E36" s="110">
        <v>50</v>
      </c>
      <c r="F36" s="110">
        <v>0</v>
      </c>
      <c r="G36" s="110">
        <v>0</v>
      </c>
    </row>
    <row r="37" spans="1:7" ht="13.5" thickBot="1">
      <c r="A37" s="105" t="s">
        <v>30</v>
      </c>
      <c r="B37" s="106">
        <v>0</v>
      </c>
      <c r="C37" s="106">
        <v>0</v>
      </c>
      <c r="D37" s="106">
        <v>0</v>
      </c>
      <c r="E37" s="106">
        <v>0</v>
      </c>
      <c r="F37" s="106">
        <v>0</v>
      </c>
      <c r="G37" s="106">
        <v>0</v>
      </c>
    </row>
    <row r="38" spans="1:7" ht="13.5" thickBot="1">
      <c r="A38" s="109" t="s">
        <v>35</v>
      </c>
      <c r="B38" s="110">
        <v>0</v>
      </c>
      <c r="C38" s="110">
        <v>0</v>
      </c>
      <c r="D38" s="110">
        <v>0</v>
      </c>
      <c r="E38" s="110">
        <v>0</v>
      </c>
      <c r="F38" s="110">
        <v>0</v>
      </c>
      <c r="G38" s="110">
        <v>0</v>
      </c>
    </row>
    <row r="39" spans="1:7" ht="13.5" thickBot="1">
      <c r="A39" s="105" t="s">
        <v>33</v>
      </c>
      <c r="B39" s="106">
        <v>50</v>
      </c>
      <c r="C39" s="106">
        <v>50</v>
      </c>
      <c r="D39" s="106">
        <v>50</v>
      </c>
      <c r="E39" s="106">
        <v>50</v>
      </c>
      <c r="F39" s="106">
        <v>0</v>
      </c>
      <c r="G39" s="106">
        <v>0</v>
      </c>
    </row>
    <row r="40" spans="1:7" ht="13.5" thickBot="1">
      <c r="A40" s="109" t="s">
        <v>32</v>
      </c>
      <c r="B40" s="110">
        <v>150</v>
      </c>
      <c r="C40" s="110">
        <v>150</v>
      </c>
      <c r="D40" s="110">
        <v>100</v>
      </c>
      <c r="E40" s="110">
        <v>50</v>
      </c>
      <c r="F40" s="110">
        <v>50</v>
      </c>
      <c r="G40" s="110">
        <v>0</v>
      </c>
    </row>
    <row r="41" spans="1:7" ht="13.5" thickBot="1">
      <c r="A41" s="105" t="s">
        <v>31</v>
      </c>
      <c r="B41" s="106">
        <v>200</v>
      </c>
      <c r="C41" s="106">
        <v>200</v>
      </c>
      <c r="D41" s="106">
        <v>250</v>
      </c>
      <c r="E41" s="106">
        <v>150</v>
      </c>
      <c r="F41" s="106">
        <v>100</v>
      </c>
      <c r="G41" s="106">
        <v>50</v>
      </c>
    </row>
    <row r="42" spans="1:7" ht="26.25" thickBot="1">
      <c r="A42" s="109" t="s">
        <v>34</v>
      </c>
      <c r="B42" s="110">
        <v>0</v>
      </c>
      <c r="C42" s="110">
        <v>0</v>
      </c>
      <c r="D42" s="110">
        <v>0</v>
      </c>
      <c r="E42" s="110">
        <v>50</v>
      </c>
      <c r="F42" s="110">
        <v>0</v>
      </c>
      <c r="G42" s="110">
        <v>0</v>
      </c>
    </row>
    <row r="43" spans="1:7" ht="13.5" thickBot="1">
      <c r="A43" s="105" t="s">
        <v>26</v>
      </c>
      <c r="B43" s="106">
        <v>50</v>
      </c>
      <c r="C43" s="106">
        <v>50</v>
      </c>
      <c r="D43" s="106">
        <v>50</v>
      </c>
      <c r="E43" s="106">
        <v>50</v>
      </c>
      <c r="F43" s="106">
        <v>50</v>
      </c>
      <c r="G43" s="106">
        <v>50</v>
      </c>
    </row>
    <row r="44" spans="1:7" ht="13.5" thickBot="1">
      <c r="A44" s="109" t="s">
        <v>13</v>
      </c>
      <c r="B44" s="110">
        <v>2150</v>
      </c>
      <c r="C44" s="110">
        <v>850</v>
      </c>
      <c r="D44" s="110">
        <v>850</v>
      </c>
      <c r="E44" s="110">
        <v>1000</v>
      </c>
      <c r="F44" s="110">
        <v>850</v>
      </c>
      <c r="G44" s="110">
        <v>750</v>
      </c>
    </row>
    <row r="45" spans="1:7" ht="13.5" thickBot="1">
      <c r="A45" s="105" t="s">
        <v>27</v>
      </c>
      <c r="B45" s="106">
        <v>500</v>
      </c>
      <c r="C45" s="106">
        <v>600</v>
      </c>
      <c r="D45" s="106">
        <v>450</v>
      </c>
      <c r="E45" s="106">
        <v>600</v>
      </c>
      <c r="F45" s="106">
        <v>300</v>
      </c>
      <c r="G45" s="106">
        <v>400</v>
      </c>
    </row>
    <row r="46" spans="1:7" ht="13.5" thickBot="1">
      <c r="A46" s="109" t="s">
        <v>14</v>
      </c>
      <c r="B46" s="110">
        <v>250</v>
      </c>
      <c r="C46" s="110">
        <v>350</v>
      </c>
      <c r="D46" s="110">
        <v>500</v>
      </c>
      <c r="E46" s="110">
        <v>200</v>
      </c>
      <c r="F46" s="110">
        <v>350</v>
      </c>
      <c r="G46" s="110">
        <v>250</v>
      </c>
    </row>
    <row r="47" spans="1:7" ht="26.25" thickBot="1">
      <c r="A47" s="105" t="s">
        <v>15</v>
      </c>
      <c r="B47" s="106">
        <v>400</v>
      </c>
      <c r="C47" s="106">
        <v>250</v>
      </c>
      <c r="D47" s="106">
        <v>200</v>
      </c>
      <c r="E47" s="106">
        <v>400</v>
      </c>
      <c r="F47" s="106">
        <v>350</v>
      </c>
      <c r="G47" s="106">
        <v>400</v>
      </c>
    </row>
    <row r="48" spans="1:7" ht="13.5" thickBot="1">
      <c r="A48" s="109" t="s">
        <v>16</v>
      </c>
      <c r="B48" s="110">
        <v>150</v>
      </c>
      <c r="C48" s="110">
        <v>200</v>
      </c>
      <c r="D48" s="110">
        <v>50</v>
      </c>
      <c r="E48" s="110">
        <v>250</v>
      </c>
      <c r="F48" s="110">
        <v>50</v>
      </c>
      <c r="G48" s="110">
        <v>50</v>
      </c>
    </row>
    <row r="49" spans="1:7" ht="26.25" thickBot="1">
      <c r="A49" s="105" t="s">
        <v>17</v>
      </c>
      <c r="B49" s="106">
        <v>0</v>
      </c>
      <c r="C49" s="106">
        <v>50</v>
      </c>
      <c r="D49" s="106">
        <v>0</v>
      </c>
      <c r="E49" s="106">
        <v>50</v>
      </c>
      <c r="F49" s="106">
        <v>0</v>
      </c>
      <c r="G49" s="106">
        <v>0</v>
      </c>
    </row>
    <row r="50" spans="1:7" ht="26.25" thickBot="1">
      <c r="A50" s="109" t="s">
        <v>18</v>
      </c>
      <c r="B50" s="110">
        <v>600</v>
      </c>
      <c r="C50" s="110">
        <v>700</v>
      </c>
      <c r="D50" s="110">
        <v>500</v>
      </c>
      <c r="E50" s="110">
        <v>700</v>
      </c>
      <c r="F50" s="110">
        <v>550</v>
      </c>
      <c r="G50" s="110">
        <v>450</v>
      </c>
    </row>
    <row r="51" spans="1:7" ht="39" thickBot="1">
      <c r="A51" s="105" t="s">
        <v>83</v>
      </c>
      <c r="B51" s="106">
        <v>50</v>
      </c>
      <c r="C51" s="106">
        <v>100</v>
      </c>
      <c r="D51" s="106">
        <v>50</v>
      </c>
      <c r="E51" s="106">
        <v>100</v>
      </c>
      <c r="F51" s="106">
        <v>100</v>
      </c>
      <c r="G51" s="106">
        <v>100</v>
      </c>
    </row>
    <row r="52" spans="1:7" ht="13.5" thickBot="1">
      <c r="A52" s="109" t="s">
        <v>0</v>
      </c>
      <c r="B52" s="110">
        <v>200</v>
      </c>
      <c r="C52" s="110">
        <v>300</v>
      </c>
      <c r="D52" s="110">
        <v>150</v>
      </c>
      <c r="E52" s="110">
        <v>150</v>
      </c>
      <c r="F52" s="110">
        <v>250</v>
      </c>
      <c r="G52" s="110">
        <v>150</v>
      </c>
    </row>
    <row r="53" spans="1:7" ht="13.5" thickBot="1">
      <c r="A53" s="105" t="s">
        <v>19</v>
      </c>
      <c r="B53" s="106">
        <v>1150</v>
      </c>
      <c r="C53" s="106">
        <v>1600</v>
      </c>
      <c r="D53" s="106">
        <v>1250</v>
      </c>
      <c r="E53" s="106">
        <v>1450</v>
      </c>
      <c r="F53" s="106">
        <v>1550</v>
      </c>
      <c r="G53" s="106">
        <v>1050</v>
      </c>
    </row>
    <row r="54" spans="1:7" ht="13.5" thickBot="1">
      <c r="A54" s="109" t="s">
        <v>28</v>
      </c>
      <c r="B54" s="110">
        <v>100</v>
      </c>
      <c r="C54" s="110">
        <v>100</v>
      </c>
      <c r="D54" s="110">
        <v>50</v>
      </c>
      <c r="E54" s="110">
        <v>100</v>
      </c>
      <c r="F54" s="110">
        <v>100</v>
      </c>
      <c r="G54" s="110">
        <v>100</v>
      </c>
    </row>
    <row r="55" spans="1:7" ht="13.5" thickBot="1">
      <c r="A55" s="114" t="s">
        <v>1</v>
      </c>
      <c r="B55" s="115">
        <v>6350</v>
      </c>
      <c r="C55" s="115">
        <v>5850</v>
      </c>
      <c r="D55" s="115">
        <v>4750</v>
      </c>
      <c r="E55" s="115">
        <v>5650</v>
      </c>
      <c r="F55" s="115">
        <v>4900</v>
      </c>
      <c r="G55" s="115">
        <v>4000</v>
      </c>
    </row>
    <row r="85" spans="1:2">
      <c r="A85" s="77"/>
      <c r="B85" s="7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zoomScaleNormal="100" workbookViewId="0">
      <selection activeCell="A2" sqref="A2"/>
    </sheetView>
  </sheetViews>
  <sheetFormatPr baseColWidth="10" defaultRowHeight="12.75"/>
  <cols>
    <col min="1" max="1" width="41" customWidth="1"/>
    <col min="2" max="3" width="13.28515625" customWidth="1"/>
    <col min="4" max="4" width="13.42578125" customWidth="1"/>
    <col min="5" max="5" width="12.140625" customWidth="1"/>
  </cols>
  <sheetData>
    <row r="1" spans="1:5">
      <c r="A1" s="82" t="s">
        <v>392</v>
      </c>
      <c r="B1" s="13"/>
      <c r="C1" s="13"/>
      <c r="D1" s="13"/>
      <c r="E1" s="13"/>
    </row>
    <row r="2" spans="1:5" ht="13.5" thickBot="1">
      <c r="A2" s="13"/>
      <c r="B2" s="13"/>
      <c r="C2" s="13"/>
      <c r="D2" s="13"/>
      <c r="E2" s="13"/>
    </row>
    <row r="3" spans="1:5" ht="77.25" thickBot="1">
      <c r="A3" s="148"/>
      <c r="B3" s="149" t="s">
        <v>7</v>
      </c>
      <c r="C3" s="90" t="s">
        <v>47</v>
      </c>
      <c r="D3" s="90" t="s">
        <v>46</v>
      </c>
      <c r="E3" s="150" t="s">
        <v>64</v>
      </c>
    </row>
    <row r="4" spans="1:5" ht="13.5" thickBot="1">
      <c r="A4" s="91" t="s">
        <v>84</v>
      </c>
      <c r="B4" s="92">
        <v>5900</v>
      </c>
      <c r="C4" s="92">
        <v>4912</v>
      </c>
      <c r="D4" s="92">
        <v>6744</v>
      </c>
      <c r="E4" s="99">
        <v>8.6516161</v>
      </c>
    </row>
    <row r="5" spans="1:5" ht="13.5" thickBot="1">
      <c r="A5" s="151" t="s">
        <v>85</v>
      </c>
      <c r="B5" s="152">
        <v>3800</v>
      </c>
      <c r="C5" s="152">
        <v>2558</v>
      </c>
      <c r="D5" s="152">
        <v>4673</v>
      </c>
      <c r="E5" s="153">
        <v>6.3917699999999993</v>
      </c>
    </row>
    <row r="6" spans="1:5" ht="13.5" thickBot="1">
      <c r="A6" s="91" t="s">
        <v>86</v>
      </c>
      <c r="B6" s="92">
        <v>2600</v>
      </c>
      <c r="C6" s="92">
        <v>1760</v>
      </c>
      <c r="D6" s="92">
        <v>3397</v>
      </c>
      <c r="E6" s="99">
        <v>58.562793800000001</v>
      </c>
    </row>
    <row r="7" spans="1:5" ht="13.5" thickBot="1">
      <c r="A7" s="151" t="s">
        <v>87</v>
      </c>
      <c r="B7" s="152">
        <v>2600</v>
      </c>
      <c r="C7" s="152">
        <v>1963</v>
      </c>
      <c r="D7" s="152">
        <v>3132</v>
      </c>
      <c r="E7" s="153">
        <v>2.6143988</v>
      </c>
    </row>
    <row r="8" spans="1:5" ht="13.5" thickBot="1">
      <c r="A8" s="91" t="s">
        <v>121</v>
      </c>
      <c r="B8" s="92">
        <v>2400</v>
      </c>
      <c r="C8" s="92">
        <v>644</v>
      </c>
      <c r="D8" s="92">
        <v>4319</v>
      </c>
      <c r="E8" s="99">
        <v>81.111855300000002</v>
      </c>
    </row>
    <row r="9" spans="1:5" ht="13.5" thickBot="1">
      <c r="A9" s="151" t="s">
        <v>102</v>
      </c>
      <c r="B9" s="152">
        <v>2150</v>
      </c>
      <c r="C9" s="152">
        <v>1414</v>
      </c>
      <c r="D9" s="152">
        <v>2912</v>
      </c>
      <c r="E9" s="153">
        <v>9.4572833999999997</v>
      </c>
    </row>
    <row r="10" spans="1:5" ht="13.5" thickBot="1">
      <c r="A10" s="91" t="s">
        <v>94</v>
      </c>
      <c r="B10" s="92">
        <v>1600</v>
      </c>
      <c r="C10" s="92">
        <v>951</v>
      </c>
      <c r="D10" s="92">
        <v>2516</v>
      </c>
      <c r="E10" s="99">
        <v>20.195233300000002</v>
      </c>
    </row>
    <row r="11" spans="1:5" ht="13.5" thickBot="1">
      <c r="A11" s="151" t="s">
        <v>100</v>
      </c>
      <c r="B11" s="152">
        <v>1550</v>
      </c>
      <c r="C11" s="152">
        <v>1037</v>
      </c>
      <c r="D11" s="152">
        <v>2091</v>
      </c>
      <c r="E11" s="153">
        <v>34.75</v>
      </c>
    </row>
    <row r="12" spans="1:5" ht="13.5" thickBot="1">
      <c r="A12" s="91" t="s">
        <v>149</v>
      </c>
      <c r="B12" s="92">
        <v>1500</v>
      </c>
      <c r="C12" s="92">
        <v>1041</v>
      </c>
      <c r="D12" s="92">
        <v>2208</v>
      </c>
      <c r="E12" s="99">
        <v>0.91473769999999999</v>
      </c>
    </row>
    <row r="13" spans="1:5" ht="13.5" thickBot="1">
      <c r="A13" s="151" t="s">
        <v>103</v>
      </c>
      <c r="B13" s="152">
        <v>1400</v>
      </c>
      <c r="C13" s="152">
        <v>910</v>
      </c>
      <c r="D13" s="152">
        <v>1954</v>
      </c>
      <c r="E13" s="153">
        <v>5.8364789999999998</v>
      </c>
    </row>
    <row r="14" spans="1:5" ht="13.5" thickBot="1">
      <c r="A14" s="91" t="s">
        <v>89</v>
      </c>
      <c r="B14" s="92">
        <v>1200</v>
      </c>
      <c r="C14" s="92">
        <v>948</v>
      </c>
      <c r="D14" s="92">
        <v>1429</v>
      </c>
      <c r="E14" s="99">
        <v>6.7745255000000002</v>
      </c>
    </row>
    <row r="15" spans="1:5" ht="13.5" thickBot="1">
      <c r="A15" s="151" t="s">
        <v>122</v>
      </c>
      <c r="B15" s="152">
        <v>1200</v>
      </c>
      <c r="C15" s="152">
        <v>348</v>
      </c>
      <c r="D15" s="152">
        <v>2083</v>
      </c>
      <c r="E15" s="153">
        <v>93.9346812</v>
      </c>
    </row>
    <row r="16" spans="1:5" ht="13.5" thickBot="1">
      <c r="A16" s="91" t="s">
        <v>114</v>
      </c>
      <c r="B16" s="92">
        <v>1150</v>
      </c>
      <c r="C16" s="92">
        <v>191</v>
      </c>
      <c r="D16" s="92">
        <v>2061</v>
      </c>
      <c r="E16" s="99">
        <v>18.908480300000001</v>
      </c>
    </row>
    <row r="17" spans="1:5" ht="13.5" thickBot="1">
      <c r="A17" s="151" t="s">
        <v>90</v>
      </c>
      <c r="B17" s="152">
        <v>1100</v>
      </c>
      <c r="C17" s="152">
        <v>611</v>
      </c>
      <c r="D17" s="152">
        <v>1524</v>
      </c>
      <c r="E17" s="153">
        <v>8.7369345000000003</v>
      </c>
    </row>
    <row r="18" spans="1:5" ht="13.5" thickBot="1">
      <c r="A18" s="91" t="s">
        <v>91</v>
      </c>
      <c r="B18" s="92">
        <v>1100</v>
      </c>
      <c r="C18" s="92">
        <v>772</v>
      </c>
      <c r="D18" s="92">
        <v>1543</v>
      </c>
      <c r="E18" s="99">
        <v>5.2804339000000002</v>
      </c>
    </row>
    <row r="19" spans="1:5" ht="13.5" thickBot="1">
      <c r="A19" s="151" t="s">
        <v>98</v>
      </c>
      <c r="B19" s="152">
        <v>1100</v>
      </c>
      <c r="C19" s="152">
        <v>628</v>
      </c>
      <c r="D19" s="152">
        <v>1736</v>
      </c>
      <c r="E19" s="153">
        <v>3.9079003000000001</v>
      </c>
    </row>
    <row r="20" spans="1:5" ht="13.5" thickBot="1">
      <c r="A20" s="91" t="s">
        <v>107</v>
      </c>
      <c r="B20" s="92">
        <v>1050</v>
      </c>
      <c r="C20" s="92">
        <v>826</v>
      </c>
      <c r="D20" s="92">
        <v>1358</v>
      </c>
      <c r="E20" s="99">
        <v>1.2830373000000002</v>
      </c>
    </row>
    <row r="21" spans="1:5" ht="13.5" thickBot="1">
      <c r="A21" s="151" t="s">
        <v>334</v>
      </c>
      <c r="B21" s="152">
        <v>1050</v>
      </c>
      <c r="C21" s="152">
        <v>444</v>
      </c>
      <c r="D21" s="152">
        <v>1734</v>
      </c>
      <c r="E21" s="153">
        <v>7.5694043000000004</v>
      </c>
    </row>
    <row r="22" spans="1:5" ht="13.5" thickBot="1">
      <c r="A22" s="91" t="s">
        <v>99</v>
      </c>
      <c r="B22" s="92">
        <v>900</v>
      </c>
      <c r="C22" s="92">
        <v>644</v>
      </c>
      <c r="D22" s="92">
        <v>1180</v>
      </c>
      <c r="E22" s="99">
        <v>4.3456839</v>
      </c>
    </row>
    <row r="23" spans="1:5" ht="13.5" thickBot="1">
      <c r="A23" s="151" t="s">
        <v>171</v>
      </c>
      <c r="B23" s="152">
        <v>900</v>
      </c>
      <c r="C23" s="152">
        <v>206</v>
      </c>
      <c r="D23" s="152">
        <v>2075</v>
      </c>
      <c r="E23" s="153">
        <v>1.4314633000000001</v>
      </c>
    </row>
    <row r="24" spans="1:5" ht="13.5" thickBot="1">
      <c r="A24" s="91" t="s">
        <v>95</v>
      </c>
      <c r="B24" s="92">
        <v>900</v>
      </c>
      <c r="C24" s="92">
        <v>597</v>
      </c>
      <c r="D24" s="92">
        <v>1291</v>
      </c>
      <c r="E24" s="99">
        <v>2.6661969000000001</v>
      </c>
    </row>
    <row r="25" spans="1:5" ht="13.5" thickBot="1">
      <c r="A25" s="151" t="s">
        <v>96</v>
      </c>
      <c r="B25" s="152">
        <v>900</v>
      </c>
      <c r="C25" s="152">
        <v>461</v>
      </c>
      <c r="D25" s="152">
        <v>1625</v>
      </c>
      <c r="E25" s="153">
        <v>48.963317400000001</v>
      </c>
    </row>
    <row r="26" spans="1:5" ht="13.5" thickBot="1">
      <c r="A26" s="91" t="s">
        <v>110</v>
      </c>
      <c r="B26" s="92">
        <v>850</v>
      </c>
      <c r="C26" s="92">
        <v>173</v>
      </c>
      <c r="D26" s="92">
        <v>2043</v>
      </c>
      <c r="E26" s="99">
        <v>18.016528900000001</v>
      </c>
    </row>
    <row r="27" spans="1:5" ht="13.5" thickBot="1">
      <c r="A27" s="151" t="s">
        <v>93</v>
      </c>
      <c r="B27" s="152">
        <v>850</v>
      </c>
      <c r="C27" s="152">
        <v>594</v>
      </c>
      <c r="D27" s="152">
        <v>1086</v>
      </c>
      <c r="E27" s="153">
        <v>10.9731942</v>
      </c>
    </row>
    <row r="28" spans="1:5" ht="13.5" thickBot="1">
      <c r="A28" s="91" t="s">
        <v>104</v>
      </c>
      <c r="B28" s="92">
        <v>750</v>
      </c>
      <c r="C28" s="92">
        <v>245</v>
      </c>
      <c r="D28" s="92">
        <v>1460</v>
      </c>
      <c r="E28" s="99">
        <v>12.7306904</v>
      </c>
    </row>
    <row r="29" spans="1:5" ht="13.5" thickBot="1">
      <c r="A29" s="151" t="s">
        <v>116</v>
      </c>
      <c r="B29" s="152">
        <v>750</v>
      </c>
      <c r="C29" s="152">
        <v>530</v>
      </c>
      <c r="D29" s="152">
        <v>1001</v>
      </c>
      <c r="E29" s="153">
        <v>3.2575319</v>
      </c>
    </row>
    <row r="30" spans="1:5" ht="13.5" thickBot="1">
      <c r="A30" s="91" t="s">
        <v>105</v>
      </c>
      <c r="B30" s="92">
        <v>700</v>
      </c>
      <c r="C30" s="92">
        <v>148</v>
      </c>
      <c r="D30" s="92">
        <v>1358</v>
      </c>
      <c r="E30" s="99">
        <v>20.737875599999999</v>
      </c>
    </row>
    <row r="31" spans="1:5" ht="13.5" thickBot="1">
      <c r="A31" s="151" t="s">
        <v>88</v>
      </c>
      <c r="B31" s="152">
        <v>600</v>
      </c>
      <c r="C31" s="152">
        <v>401</v>
      </c>
      <c r="D31" s="152">
        <v>820</v>
      </c>
      <c r="E31" s="153">
        <v>2.0297969999999999</v>
      </c>
    </row>
    <row r="32" spans="1:5" ht="13.5" thickBot="1">
      <c r="A32" s="91" t="s">
        <v>175</v>
      </c>
      <c r="B32" s="92">
        <v>600</v>
      </c>
      <c r="C32" s="92">
        <v>195</v>
      </c>
      <c r="D32" s="92">
        <v>1142</v>
      </c>
      <c r="E32" s="99">
        <v>5.9897435999999997</v>
      </c>
    </row>
    <row r="33" spans="1:5" ht="13.5" thickBot="1">
      <c r="A33" s="151" t="s">
        <v>113</v>
      </c>
      <c r="B33" s="152">
        <v>550</v>
      </c>
      <c r="C33" s="152">
        <v>353</v>
      </c>
      <c r="D33" s="152">
        <v>774</v>
      </c>
      <c r="E33" s="153">
        <v>6.2479192000000001</v>
      </c>
    </row>
    <row r="34" spans="1:5" ht="13.5" thickBot="1">
      <c r="A34" s="91" t="s">
        <v>148</v>
      </c>
      <c r="B34" s="92">
        <v>550</v>
      </c>
      <c r="C34" s="92">
        <v>350</v>
      </c>
      <c r="D34" s="92">
        <v>785</v>
      </c>
      <c r="E34" s="99">
        <v>5.2241020999999996</v>
      </c>
    </row>
    <row r="35" spans="1:5" ht="13.5" thickBot="1">
      <c r="A35" s="151" t="s">
        <v>111</v>
      </c>
      <c r="B35" s="152">
        <v>550</v>
      </c>
      <c r="C35" s="152">
        <v>333</v>
      </c>
      <c r="D35" s="152">
        <v>886</v>
      </c>
      <c r="E35" s="153">
        <v>2.4921971000000003</v>
      </c>
    </row>
    <row r="36" spans="1:5" ht="13.5" thickBot="1">
      <c r="A36" s="91" t="s">
        <v>374</v>
      </c>
      <c r="B36" s="92">
        <v>550</v>
      </c>
      <c r="C36" s="92">
        <v>60</v>
      </c>
      <c r="D36" s="92">
        <v>1520</v>
      </c>
      <c r="E36" s="99">
        <v>65.75</v>
      </c>
    </row>
    <row r="37" spans="1:5" ht="13.5" thickBot="1">
      <c r="A37" s="151" t="s">
        <v>109</v>
      </c>
      <c r="B37" s="152">
        <v>500</v>
      </c>
      <c r="C37" s="152">
        <v>312</v>
      </c>
      <c r="D37" s="152">
        <v>802</v>
      </c>
      <c r="E37" s="153">
        <v>1.9899536</v>
      </c>
    </row>
    <row r="38" spans="1:5" ht="13.5" thickBot="1">
      <c r="A38" s="91" t="s">
        <v>229</v>
      </c>
      <c r="B38" s="92">
        <v>500</v>
      </c>
      <c r="C38" s="92">
        <v>198</v>
      </c>
      <c r="D38" s="92">
        <v>1001</v>
      </c>
      <c r="E38" s="99">
        <v>3.0780780999999999</v>
      </c>
    </row>
    <row r="39" spans="1:5" ht="13.5" thickBot="1">
      <c r="A39" s="151" t="s">
        <v>112</v>
      </c>
      <c r="B39" s="152">
        <v>500</v>
      </c>
      <c r="C39" s="152">
        <v>324</v>
      </c>
      <c r="D39" s="152">
        <v>846</v>
      </c>
      <c r="E39" s="153">
        <v>0.82459630000000006</v>
      </c>
    </row>
    <row r="40" spans="1:5" ht="13.5" thickBot="1">
      <c r="A40" s="91" t="s">
        <v>108</v>
      </c>
      <c r="B40" s="92">
        <v>450</v>
      </c>
      <c r="C40" s="92">
        <v>272</v>
      </c>
      <c r="D40" s="92">
        <v>703</v>
      </c>
      <c r="E40" s="99">
        <v>1.6661816</v>
      </c>
    </row>
    <row r="41" spans="1:5" ht="13.5" thickBot="1">
      <c r="A41" s="151" t="s">
        <v>115</v>
      </c>
      <c r="B41" s="152">
        <v>450</v>
      </c>
      <c r="C41" s="152">
        <v>121</v>
      </c>
      <c r="D41" s="152">
        <v>882</v>
      </c>
      <c r="E41" s="153">
        <v>4.7053650000000005</v>
      </c>
    </row>
    <row r="42" spans="1:5" ht="13.5" thickBot="1">
      <c r="A42" s="91" t="s">
        <v>119</v>
      </c>
      <c r="B42" s="92">
        <v>450</v>
      </c>
      <c r="C42" s="92">
        <v>324</v>
      </c>
      <c r="D42" s="92">
        <v>631</v>
      </c>
      <c r="E42" s="99">
        <v>8.4026021000000011</v>
      </c>
    </row>
    <row r="43" spans="1:5" ht="13.5" thickBot="1">
      <c r="A43" s="151" t="s">
        <v>139</v>
      </c>
      <c r="B43" s="152">
        <v>450</v>
      </c>
      <c r="C43" s="152">
        <v>53</v>
      </c>
      <c r="D43" s="152">
        <v>985</v>
      </c>
      <c r="E43" s="153">
        <v>11.950513300000001</v>
      </c>
    </row>
    <row r="44" spans="1:5" ht="13.5" thickBot="1">
      <c r="A44" s="91" t="s">
        <v>129</v>
      </c>
      <c r="B44" s="92">
        <v>400</v>
      </c>
      <c r="C44" s="92">
        <v>258</v>
      </c>
      <c r="D44" s="92">
        <v>579</v>
      </c>
      <c r="E44" s="99">
        <v>31.628638899999999</v>
      </c>
    </row>
    <row r="45" spans="1:5" ht="13.5" thickBot="1">
      <c r="A45" s="151" t="s">
        <v>323</v>
      </c>
      <c r="B45" s="152">
        <v>400</v>
      </c>
      <c r="C45" s="152">
        <v>40</v>
      </c>
      <c r="D45" s="152">
        <v>995</v>
      </c>
      <c r="E45" s="153">
        <v>10.0755012</v>
      </c>
    </row>
    <row r="46" spans="1:5" ht="13.5" thickBot="1">
      <c r="A46" s="91" t="s">
        <v>221</v>
      </c>
      <c r="B46" s="92">
        <v>400</v>
      </c>
      <c r="C46" s="92">
        <v>201</v>
      </c>
      <c r="D46" s="92">
        <v>619</v>
      </c>
      <c r="E46" s="99">
        <v>0.58308170000000004</v>
      </c>
    </row>
    <row r="47" spans="1:5" ht="13.5" thickBot="1">
      <c r="A47" s="151" t="s">
        <v>101</v>
      </c>
      <c r="B47" s="152">
        <v>350</v>
      </c>
      <c r="C47" s="152">
        <v>207</v>
      </c>
      <c r="D47" s="152">
        <v>515</v>
      </c>
      <c r="E47" s="153">
        <v>1.4845782999999999</v>
      </c>
    </row>
    <row r="48" spans="1:5" ht="13.5" thickBot="1">
      <c r="A48" s="91" t="s">
        <v>302</v>
      </c>
      <c r="B48" s="92">
        <v>350</v>
      </c>
      <c r="C48" s="92">
        <v>48</v>
      </c>
      <c r="D48" s="92">
        <v>1105</v>
      </c>
      <c r="E48" s="99">
        <v>5.9612248999999995</v>
      </c>
    </row>
    <row r="49" spans="1:5" ht="13.5" thickBot="1">
      <c r="A49" s="151" t="s">
        <v>141</v>
      </c>
      <c r="B49" s="152">
        <v>350</v>
      </c>
      <c r="C49" s="152">
        <v>171</v>
      </c>
      <c r="D49" s="152">
        <v>697</v>
      </c>
      <c r="E49" s="153">
        <v>2.2731791000000001</v>
      </c>
    </row>
    <row r="50" spans="1:5" ht="13.5" thickBot="1">
      <c r="A50" s="91" t="s">
        <v>143</v>
      </c>
      <c r="B50" s="92">
        <v>300</v>
      </c>
      <c r="C50" s="92">
        <v>109</v>
      </c>
      <c r="D50" s="92">
        <v>688</v>
      </c>
      <c r="E50" s="99">
        <v>2.0300946999999998</v>
      </c>
    </row>
    <row r="51" spans="1:5" ht="13.5" thickBot="1">
      <c r="A51" s="151" t="s">
        <v>123</v>
      </c>
      <c r="B51" s="152">
        <v>300</v>
      </c>
      <c r="C51" s="152">
        <v>135</v>
      </c>
      <c r="D51" s="152">
        <v>503</v>
      </c>
      <c r="E51" s="153">
        <v>1.3045944</v>
      </c>
    </row>
    <row r="52" spans="1:5" ht="15.75" customHeight="1" thickBot="1">
      <c r="A52" s="91" t="s">
        <v>158</v>
      </c>
      <c r="B52" s="92">
        <v>300</v>
      </c>
      <c r="C52" s="92">
        <v>176</v>
      </c>
      <c r="D52" s="92">
        <v>417</v>
      </c>
      <c r="E52" s="99">
        <v>3.2694084999999999</v>
      </c>
    </row>
    <row r="53" spans="1:5" ht="13.5" thickBot="1">
      <c r="A53" s="151" t="s">
        <v>130</v>
      </c>
      <c r="B53" s="152">
        <v>300</v>
      </c>
      <c r="C53" s="152">
        <v>212</v>
      </c>
      <c r="D53" s="152">
        <v>408</v>
      </c>
      <c r="E53" s="153">
        <v>0.83913280000000001</v>
      </c>
    </row>
    <row r="54" spans="1:5" ht="13.5" thickBot="1">
      <c r="A54" s="91" t="s">
        <v>131</v>
      </c>
      <c r="B54" s="92">
        <v>300</v>
      </c>
      <c r="C54" s="92">
        <v>167</v>
      </c>
      <c r="D54" s="92">
        <v>406</v>
      </c>
      <c r="E54" s="99">
        <v>9.6409573999999996</v>
      </c>
    </row>
    <row r="55" spans="1:5" ht="13.5" thickBot="1">
      <c r="A55" s="151" t="s">
        <v>220</v>
      </c>
      <c r="B55" s="152">
        <v>300</v>
      </c>
      <c r="C55" s="152">
        <v>203</v>
      </c>
      <c r="D55" s="152">
        <v>492</v>
      </c>
      <c r="E55" s="153">
        <v>0.35706779999999999</v>
      </c>
    </row>
    <row r="56" spans="1:5" ht="13.5" thickBot="1">
      <c r="A56" s="91" t="s">
        <v>338</v>
      </c>
      <c r="B56" s="92">
        <v>300</v>
      </c>
      <c r="C56" s="92">
        <v>39</v>
      </c>
      <c r="D56" s="92">
        <v>875</v>
      </c>
      <c r="E56" s="99">
        <v>9.2861463999999998</v>
      </c>
    </row>
    <row r="57" spans="1:5" ht="13.5" thickBot="1">
      <c r="A57" s="151" t="s">
        <v>97</v>
      </c>
      <c r="B57" s="152">
        <v>300</v>
      </c>
      <c r="C57" s="152">
        <v>80</v>
      </c>
      <c r="D57" s="152">
        <v>917</v>
      </c>
      <c r="E57" s="153">
        <v>4.5710978999999998</v>
      </c>
    </row>
    <row r="58" spans="1:5" ht="13.5" thickBot="1">
      <c r="A58" s="91" t="s">
        <v>140</v>
      </c>
      <c r="B58" s="92">
        <v>300</v>
      </c>
      <c r="C58" s="92">
        <v>107</v>
      </c>
      <c r="D58" s="92">
        <v>541</v>
      </c>
      <c r="E58" s="99">
        <v>11.2806102</v>
      </c>
    </row>
    <row r="59" spans="1:5" ht="13.5" thickBot="1">
      <c r="A59" s="151" t="s">
        <v>378</v>
      </c>
      <c r="B59" s="152">
        <v>300</v>
      </c>
      <c r="C59" s="152">
        <v>35</v>
      </c>
      <c r="D59" s="152">
        <v>750</v>
      </c>
      <c r="E59" s="153">
        <v>15.053763400000001</v>
      </c>
    </row>
    <row r="60" spans="1:5" ht="13.5" thickBot="1">
      <c r="A60" s="91" t="s">
        <v>157</v>
      </c>
      <c r="B60" s="92">
        <v>250</v>
      </c>
      <c r="C60" s="92">
        <v>104</v>
      </c>
      <c r="D60" s="92">
        <v>406</v>
      </c>
      <c r="E60" s="99">
        <v>4.9535603999999998</v>
      </c>
    </row>
    <row r="61" spans="1:5" ht="13.5" thickBot="1">
      <c r="A61" s="151" t="s">
        <v>146</v>
      </c>
      <c r="B61" s="152">
        <v>250</v>
      </c>
      <c r="C61" s="152">
        <v>73</v>
      </c>
      <c r="D61" s="152">
        <v>455</v>
      </c>
      <c r="E61" s="153">
        <v>1.5670103000000002</v>
      </c>
    </row>
    <row r="62" spans="1:5" ht="13.5" thickBot="1">
      <c r="A62" s="91" t="s">
        <v>117</v>
      </c>
      <c r="B62" s="92">
        <v>250</v>
      </c>
      <c r="C62" s="92">
        <v>153</v>
      </c>
      <c r="D62" s="92">
        <v>394</v>
      </c>
      <c r="E62" s="99">
        <v>1.3078879999999999</v>
      </c>
    </row>
    <row r="63" spans="1:5" ht="13.5" thickBot="1">
      <c r="A63" s="151" t="s">
        <v>280</v>
      </c>
      <c r="B63" s="152">
        <v>250</v>
      </c>
      <c r="C63" s="152">
        <v>79</v>
      </c>
      <c r="D63" s="152">
        <v>434</v>
      </c>
      <c r="E63" s="153">
        <v>31.786216599999999</v>
      </c>
    </row>
    <row r="64" spans="1:5" ht="13.5" thickBot="1">
      <c r="A64" s="91" t="s">
        <v>208</v>
      </c>
      <c r="B64" s="92">
        <v>250</v>
      </c>
      <c r="C64" s="92">
        <v>100</v>
      </c>
      <c r="D64" s="92">
        <v>384</v>
      </c>
      <c r="E64" s="99">
        <v>18.3739837</v>
      </c>
    </row>
    <row r="65" spans="1:5" ht="13.5" thickBot="1">
      <c r="A65" s="151" t="s">
        <v>211</v>
      </c>
      <c r="B65" s="152">
        <v>250</v>
      </c>
      <c r="C65" s="152">
        <v>143</v>
      </c>
      <c r="D65" s="152">
        <v>348</v>
      </c>
      <c r="E65" s="153">
        <v>1.6434263</v>
      </c>
    </row>
    <row r="66" spans="1:5" ht="26.25" thickBot="1">
      <c r="A66" s="91" t="s">
        <v>165</v>
      </c>
      <c r="B66" s="92">
        <v>250</v>
      </c>
      <c r="C66" s="92">
        <v>62</v>
      </c>
      <c r="D66" s="92">
        <v>445</v>
      </c>
      <c r="E66" s="99">
        <v>1.8456376000000001</v>
      </c>
    </row>
    <row r="67" spans="1:5" ht="13.5" thickBot="1">
      <c r="A67" s="151" t="s">
        <v>136</v>
      </c>
      <c r="B67" s="152">
        <v>250</v>
      </c>
      <c r="C67" s="152">
        <v>140</v>
      </c>
      <c r="D67" s="152">
        <v>447</v>
      </c>
      <c r="E67" s="153">
        <v>28.233970800000002</v>
      </c>
    </row>
    <row r="68" spans="1:5" ht="13.5" thickBot="1">
      <c r="A68" s="91" t="s">
        <v>172</v>
      </c>
      <c r="B68" s="92">
        <v>250</v>
      </c>
      <c r="C68" s="92">
        <v>95</v>
      </c>
      <c r="D68" s="92">
        <v>492</v>
      </c>
      <c r="E68" s="99">
        <v>4.0517640000000004</v>
      </c>
    </row>
    <row r="69" spans="1:5" ht="13.5" thickBot="1">
      <c r="A69" s="151" t="s">
        <v>151</v>
      </c>
      <c r="B69" s="152">
        <v>250</v>
      </c>
      <c r="C69" s="152">
        <v>72</v>
      </c>
      <c r="D69" s="152">
        <v>427</v>
      </c>
      <c r="E69" s="153">
        <v>4.8650858999999995</v>
      </c>
    </row>
    <row r="70" spans="1:5" ht="13.5" thickBot="1">
      <c r="A70" s="91" t="s">
        <v>223</v>
      </c>
      <c r="B70" s="92">
        <v>250</v>
      </c>
      <c r="C70" s="92">
        <v>107</v>
      </c>
      <c r="D70" s="92">
        <v>450</v>
      </c>
      <c r="E70" s="99">
        <v>9.8756401</v>
      </c>
    </row>
    <row r="71" spans="1:5" ht="13.5" thickBot="1">
      <c r="A71" s="151" t="s">
        <v>125</v>
      </c>
      <c r="B71" s="152">
        <v>250</v>
      </c>
      <c r="C71" s="152">
        <v>149</v>
      </c>
      <c r="D71" s="152">
        <v>376</v>
      </c>
      <c r="E71" s="153">
        <v>1.0987015</v>
      </c>
    </row>
    <row r="72" spans="1:5" ht="13.5" thickBot="1">
      <c r="A72" s="91" t="s">
        <v>126</v>
      </c>
      <c r="B72" s="92">
        <v>250</v>
      </c>
      <c r="C72" s="92">
        <v>130</v>
      </c>
      <c r="D72" s="92">
        <v>381</v>
      </c>
      <c r="E72" s="99">
        <v>3.9186991999999998</v>
      </c>
    </row>
    <row r="73" spans="1:5" ht="13.5" thickBot="1">
      <c r="A73" s="151" t="s">
        <v>92</v>
      </c>
      <c r="B73" s="152">
        <v>250</v>
      </c>
      <c r="C73" s="152">
        <v>135</v>
      </c>
      <c r="D73" s="152">
        <v>431</v>
      </c>
      <c r="E73" s="153">
        <v>14.374999999999998</v>
      </c>
    </row>
    <row r="74" spans="1:5" ht="13.5" thickBot="1">
      <c r="A74" s="91" t="s">
        <v>152</v>
      </c>
      <c r="B74" s="92">
        <v>250</v>
      </c>
      <c r="C74" s="92">
        <v>130</v>
      </c>
      <c r="D74" s="92">
        <v>428</v>
      </c>
      <c r="E74" s="99">
        <v>12.9824561</v>
      </c>
    </row>
    <row r="75" spans="1:5" ht="13.5" thickBot="1">
      <c r="A75" s="151" t="s">
        <v>182</v>
      </c>
      <c r="B75" s="152">
        <v>250</v>
      </c>
      <c r="C75" s="152">
        <v>121</v>
      </c>
      <c r="D75" s="152">
        <v>373</v>
      </c>
      <c r="E75" s="153">
        <v>9.7238895999999997</v>
      </c>
    </row>
    <row r="76" spans="1:5" ht="13.5" thickBot="1">
      <c r="A76" s="91" t="s">
        <v>194</v>
      </c>
      <c r="B76" s="92">
        <v>200</v>
      </c>
      <c r="C76" s="92">
        <v>102</v>
      </c>
      <c r="D76" s="92">
        <v>333</v>
      </c>
      <c r="E76" s="99">
        <v>15.937499999999998</v>
      </c>
    </row>
    <row r="77" spans="1:5" ht="13.5" thickBot="1">
      <c r="A77" s="151" t="s">
        <v>106</v>
      </c>
      <c r="B77" s="152">
        <v>200</v>
      </c>
      <c r="C77" s="152">
        <v>105</v>
      </c>
      <c r="D77" s="152">
        <v>309</v>
      </c>
      <c r="E77" s="153">
        <v>0.57405930000000005</v>
      </c>
    </row>
    <row r="78" spans="1:5" ht="13.5" thickBot="1">
      <c r="A78" s="91" t="s">
        <v>145</v>
      </c>
      <c r="B78" s="92">
        <v>200</v>
      </c>
      <c r="C78" s="92">
        <v>88</v>
      </c>
      <c r="D78" s="92">
        <v>308</v>
      </c>
      <c r="E78" s="99">
        <v>6.2042524000000006</v>
      </c>
    </row>
    <row r="79" spans="1:5" ht="13.5" thickBot="1">
      <c r="A79" s="151" t="s">
        <v>162</v>
      </c>
      <c r="B79" s="152">
        <v>200</v>
      </c>
      <c r="C79" s="152">
        <v>50</v>
      </c>
      <c r="D79" s="152">
        <v>504</v>
      </c>
      <c r="E79" s="153">
        <v>14.593140600000002</v>
      </c>
    </row>
    <row r="80" spans="1:5" ht="13.5" thickBot="1">
      <c r="A80" s="91" t="s">
        <v>133</v>
      </c>
      <c r="B80" s="92">
        <v>200</v>
      </c>
      <c r="C80" s="92">
        <v>90</v>
      </c>
      <c r="D80" s="92">
        <v>326</v>
      </c>
      <c r="E80" s="99">
        <v>3.4409019999999999</v>
      </c>
    </row>
    <row r="81" spans="1:5" ht="13.5" thickBot="1">
      <c r="A81" s="151" t="s">
        <v>164</v>
      </c>
      <c r="B81" s="152">
        <v>200</v>
      </c>
      <c r="C81" s="152">
        <v>136</v>
      </c>
      <c r="D81" s="152">
        <v>321</v>
      </c>
      <c r="E81" s="153">
        <v>2.6567202999999999</v>
      </c>
    </row>
    <row r="82" spans="1:5" ht="13.5" thickBot="1">
      <c r="A82" s="91" t="s">
        <v>214</v>
      </c>
      <c r="B82" s="92">
        <v>200</v>
      </c>
      <c r="C82" s="92">
        <v>68</v>
      </c>
      <c r="D82" s="92">
        <v>318</v>
      </c>
      <c r="E82" s="99">
        <v>1.8927778</v>
      </c>
    </row>
    <row r="83" spans="1:5" ht="13.5" thickBot="1">
      <c r="A83" s="151" t="s">
        <v>215</v>
      </c>
      <c r="B83" s="152">
        <v>200</v>
      </c>
      <c r="C83" s="152">
        <v>105</v>
      </c>
      <c r="D83" s="152">
        <v>333</v>
      </c>
      <c r="E83" s="153">
        <v>1.0261344000000001</v>
      </c>
    </row>
    <row r="84" spans="1:5" ht="13.5" thickBot="1">
      <c r="A84" s="91" t="s">
        <v>303</v>
      </c>
      <c r="B84" s="92">
        <v>200</v>
      </c>
      <c r="C84" s="92">
        <v>36</v>
      </c>
      <c r="D84" s="92">
        <v>345</v>
      </c>
      <c r="E84" s="99">
        <v>0.41459929999999995</v>
      </c>
    </row>
    <row r="85" spans="1:5" ht="13.5" thickBot="1">
      <c r="A85" s="151" t="s">
        <v>137</v>
      </c>
      <c r="B85" s="152">
        <v>200</v>
      </c>
      <c r="C85" s="152">
        <v>133</v>
      </c>
      <c r="D85" s="152">
        <v>334</v>
      </c>
      <c r="E85" s="153">
        <v>1.1903438</v>
      </c>
    </row>
    <row r="86" spans="1:5" ht="13.5" thickBot="1">
      <c r="A86" s="91" t="s">
        <v>331</v>
      </c>
      <c r="B86" s="92">
        <v>200</v>
      </c>
      <c r="C86" s="92">
        <v>85</v>
      </c>
      <c r="D86" s="92">
        <v>360</v>
      </c>
      <c r="E86" s="99">
        <v>3.5855144999999999</v>
      </c>
    </row>
    <row r="87" spans="1:5" ht="13.5" thickBot="1">
      <c r="A87" s="151" t="s">
        <v>177</v>
      </c>
      <c r="B87" s="152">
        <v>200</v>
      </c>
      <c r="C87" s="152">
        <v>26</v>
      </c>
      <c r="D87" s="152">
        <v>421</v>
      </c>
      <c r="E87" s="153">
        <v>9.7547379999999997</v>
      </c>
    </row>
    <row r="88" spans="1:5" ht="13.5" thickBot="1">
      <c r="A88" s="91" t="s">
        <v>153</v>
      </c>
      <c r="B88" s="92">
        <v>200</v>
      </c>
      <c r="C88" s="92">
        <v>109</v>
      </c>
      <c r="D88" s="92">
        <v>343</v>
      </c>
      <c r="E88" s="99">
        <v>0.7842306</v>
      </c>
    </row>
    <row r="89" spans="1:5" ht="13.5" thickBot="1">
      <c r="A89" s="151" t="s">
        <v>127</v>
      </c>
      <c r="B89" s="152">
        <v>200</v>
      </c>
      <c r="C89" s="152">
        <v>71</v>
      </c>
      <c r="D89" s="152">
        <v>386</v>
      </c>
      <c r="E89" s="153">
        <v>5.7971013999999998</v>
      </c>
    </row>
    <row r="90" spans="1:5" ht="13.5" thickBot="1">
      <c r="A90" s="91" t="s">
        <v>154</v>
      </c>
      <c r="B90" s="92">
        <v>150</v>
      </c>
      <c r="C90" s="92">
        <v>74</v>
      </c>
      <c r="D90" s="92">
        <v>311</v>
      </c>
      <c r="E90" s="99">
        <v>1.4322591</v>
      </c>
    </row>
    <row r="91" spans="1:5" ht="13.5" thickBot="1">
      <c r="A91" s="151" t="s">
        <v>156</v>
      </c>
      <c r="B91" s="152">
        <v>150</v>
      </c>
      <c r="C91" s="152">
        <v>75</v>
      </c>
      <c r="D91" s="152">
        <v>231</v>
      </c>
      <c r="E91" s="153">
        <v>2.6296433000000001</v>
      </c>
    </row>
    <row r="92" spans="1:5" ht="26.25" thickBot="1">
      <c r="A92" s="91" t="s">
        <v>263</v>
      </c>
      <c r="B92" s="92">
        <v>150</v>
      </c>
      <c r="C92" s="92">
        <v>47</v>
      </c>
      <c r="D92" s="92">
        <v>272</v>
      </c>
      <c r="E92" s="99">
        <v>1.1376564</v>
      </c>
    </row>
    <row r="93" spans="1:5" ht="13.5" thickBot="1">
      <c r="A93" s="151" t="s">
        <v>273</v>
      </c>
      <c r="B93" s="152">
        <v>150</v>
      </c>
      <c r="C93" s="152">
        <v>101</v>
      </c>
      <c r="D93" s="152">
        <v>251</v>
      </c>
      <c r="E93" s="153">
        <v>6.4490758999999995</v>
      </c>
    </row>
    <row r="94" spans="1:5" ht="13.5" thickBot="1">
      <c r="A94" s="91" t="s">
        <v>202</v>
      </c>
      <c r="B94" s="92">
        <v>150</v>
      </c>
      <c r="C94" s="92">
        <v>41</v>
      </c>
      <c r="D94" s="92">
        <v>240</v>
      </c>
      <c r="E94" s="99">
        <v>1.6964060999999999</v>
      </c>
    </row>
    <row r="95" spans="1:5" ht="13.5" thickBot="1">
      <c r="A95" s="151" t="s">
        <v>160</v>
      </c>
      <c r="B95" s="152">
        <v>150</v>
      </c>
      <c r="C95" s="152">
        <v>87</v>
      </c>
      <c r="D95" s="152">
        <v>246</v>
      </c>
      <c r="E95" s="153">
        <v>0.19144229999999998</v>
      </c>
    </row>
    <row r="96" spans="1:5" ht="13.5" thickBot="1">
      <c r="A96" s="91" t="s">
        <v>203</v>
      </c>
      <c r="B96" s="92">
        <v>150</v>
      </c>
      <c r="C96" s="92">
        <v>60</v>
      </c>
      <c r="D96" s="92">
        <v>230</v>
      </c>
      <c r="E96" s="99">
        <v>1.6601082</v>
      </c>
    </row>
    <row r="97" spans="1:5" ht="13.5" thickBot="1">
      <c r="A97" s="151" t="s">
        <v>206</v>
      </c>
      <c r="B97" s="152">
        <v>150</v>
      </c>
      <c r="C97" s="152">
        <v>65</v>
      </c>
      <c r="D97" s="152">
        <v>248</v>
      </c>
      <c r="E97" s="153">
        <v>37.7005348</v>
      </c>
    </row>
    <row r="98" spans="1:5" ht="13.5" thickBot="1">
      <c r="A98" s="91" t="s">
        <v>120</v>
      </c>
      <c r="B98" s="92">
        <v>150</v>
      </c>
      <c r="C98" s="92">
        <v>65</v>
      </c>
      <c r="D98" s="92">
        <v>239</v>
      </c>
      <c r="E98" s="99">
        <v>7.3629242999999995</v>
      </c>
    </row>
    <row r="99" spans="1:5" ht="13.5" thickBot="1">
      <c r="A99" s="151" t="s">
        <v>163</v>
      </c>
      <c r="B99" s="152">
        <v>150</v>
      </c>
      <c r="C99" s="152">
        <v>111</v>
      </c>
      <c r="D99" s="152">
        <v>218</v>
      </c>
      <c r="E99" s="153">
        <v>1.5991149999999998</v>
      </c>
    </row>
    <row r="100" spans="1:5" ht="13.5" thickBot="1">
      <c r="A100" s="91" t="s">
        <v>134</v>
      </c>
      <c r="B100" s="92">
        <v>150</v>
      </c>
      <c r="C100" s="92">
        <v>52</v>
      </c>
      <c r="D100" s="92">
        <v>307</v>
      </c>
      <c r="E100" s="99">
        <v>2.0166219000000001</v>
      </c>
    </row>
    <row r="101" spans="1:5" ht="13.5" thickBot="1">
      <c r="A101" s="151" t="s">
        <v>135</v>
      </c>
      <c r="B101" s="152">
        <v>150</v>
      </c>
      <c r="C101" s="152">
        <v>66</v>
      </c>
      <c r="D101" s="152">
        <v>197</v>
      </c>
      <c r="E101" s="153">
        <v>0.81479570000000012</v>
      </c>
    </row>
    <row r="102" spans="1:5" ht="13.5" thickBot="1">
      <c r="A102" s="91" t="s">
        <v>321</v>
      </c>
      <c r="B102" s="92">
        <v>150</v>
      </c>
      <c r="C102" s="92">
        <v>74</v>
      </c>
      <c r="D102" s="92">
        <v>236</v>
      </c>
      <c r="E102" s="99">
        <v>0.39421480000000003</v>
      </c>
    </row>
    <row r="103" spans="1:5" ht="13.5" thickBot="1">
      <c r="A103" s="151" t="s">
        <v>322</v>
      </c>
      <c r="B103" s="152">
        <v>150</v>
      </c>
      <c r="C103" s="152">
        <v>51</v>
      </c>
      <c r="D103" s="152">
        <v>212</v>
      </c>
      <c r="E103" s="153">
        <v>1.6263100999999998</v>
      </c>
    </row>
    <row r="104" spans="1:5" ht="13.5" thickBot="1">
      <c r="A104" s="91" t="s">
        <v>333</v>
      </c>
      <c r="B104" s="92">
        <v>150</v>
      </c>
      <c r="C104" s="92">
        <v>30</v>
      </c>
      <c r="D104" s="92">
        <v>359</v>
      </c>
      <c r="E104" s="99">
        <v>37.017994899999998</v>
      </c>
    </row>
    <row r="105" spans="1:5" ht="13.5" thickBot="1">
      <c r="A105" s="151" t="s">
        <v>150</v>
      </c>
      <c r="B105" s="152">
        <v>150</v>
      </c>
      <c r="C105" s="152">
        <v>60</v>
      </c>
      <c r="D105" s="152">
        <v>254</v>
      </c>
      <c r="E105" s="153">
        <v>3.4720676999999998</v>
      </c>
    </row>
    <row r="106" spans="1:5" ht="13.5" thickBot="1">
      <c r="A106" s="91" t="s">
        <v>180</v>
      </c>
      <c r="B106" s="92">
        <v>150</v>
      </c>
      <c r="C106" s="92">
        <v>14</v>
      </c>
      <c r="D106" s="92">
        <v>368</v>
      </c>
      <c r="E106" s="99">
        <v>3.1376734000000002</v>
      </c>
    </row>
    <row r="107" spans="1:5" ht="13.5" thickBot="1">
      <c r="A107" s="151" t="s">
        <v>225</v>
      </c>
      <c r="B107" s="152">
        <v>150</v>
      </c>
      <c r="C107" s="152">
        <v>67</v>
      </c>
      <c r="D107" s="152">
        <v>251</v>
      </c>
      <c r="E107" s="153">
        <v>100</v>
      </c>
    </row>
    <row r="108" spans="1:5" ht="13.5" thickBot="1">
      <c r="A108" s="91" t="s">
        <v>236</v>
      </c>
      <c r="B108" s="92">
        <v>150</v>
      </c>
      <c r="C108" s="92">
        <v>50</v>
      </c>
      <c r="D108" s="92">
        <v>295</v>
      </c>
      <c r="E108" s="99">
        <v>2.0594671</v>
      </c>
    </row>
    <row r="109" spans="1:5" ht="13.5" thickBot="1">
      <c r="A109" s="151" t="s">
        <v>142</v>
      </c>
      <c r="B109" s="152">
        <v>150</v>
      </c>
      <c r="C109" s="152">
        <v>67</v>
      </c>
      <c r="D109" s="152">
        <v>294</v>
      </c>
      <c r="E109" s="153">
        <v>0.70003499999999996</v>
      </c>
    </row>
    <row r="110" spans="1:5" ht="13.5" thickBot="1">
      <c r="A110" s="91" t="s">
        <v>253</v>
      </c>
      <c r="B110" s="92">
        <v>100</v>
      </c>
      <c r="C110" s="92">
        <v>13</v>
      </c>
      <c r="D110" s="92">
        <v>201</v>
      </c>
      <c r="E110" s="99">
        <v>2.0736252999999998</v>
      </c>
    </row>
    <row r="111" spans="1:5" ht="13.5" thickBot="1">
      <c r="A111" s="151" t="s">
        <v>155</v>
      </c>
      <c r="B111" s="152">
        <v>100</v>
      </c>
      <c r="C111" s="152">
        <v>29</v>
      </c>
      <c r="D111" s="152">
        <v>178</v>
      </c>
      <c r="E111" s="153">
        <v>0.95378560000000012</v>
      </c>
    </row>
    <row r="112" spans="1:5" ht="13.5" thickBot="1">
      <c r="A112" s="91" t="s">
        <v>261</v>
      </c>
      <c r="B112" s="92">
        <v>100</v>
      </c>
      <c r="C112" s="92">
        <v>33</v>
      </c>
      <c r="D112" s="92">
        <v>202</v>
      </c>
      <c r="E112" s="99">
        <v>2.5</v>
      </c>
    </row>
    <row r="113" spans="1:5" ht="13.5" thickBot="1">
      <c r="A113" s="151" t="s">
        <v>128</v>
      </c>
      <c r="B113" s="152">
        <v>100</v>
      </c>
      <c r="C113" s="152">
        <v>36</v>
      </c>
      <c r="D113" s="152">
        <v>159</v>
      </c>
      <c r="E113" s="153">
        <v>1.3535148000000001</v>
      </c>
    </row>
    <row r="114" spans="1:5" ht="13.5" thickBot="1">
      <c r="A114" s="91" t="s">
        <v>196</v>
      </c>
      <c r="B114" s="92">
        <v>100</v>
      </c>
      <c r="C114" s="92">
        <v>34</v>
      </c>
      <c r="D114" s="92">
        <v>194</v>
      </c>
      <c r="E114" s="99">
        <v>2.7619590000000001</v>
      </c>
    </row>
    <row r="115" spans="1:5" ht="13.5" thickBot="1">
      <c r="A115" s="151" t="s">
        <v>144</v>
      </c>
      <c r="B115" s="152">
        <v>100</v>
      </c>
      <c r="C115" s="152">
        <v>44</v>
      </c>
      <c r="D115" s="152">
        <v>183</v>
      </c>
      <c r="E115" s="153">
        <v>3.6084315999999999</v>
      </c>
    </row>
    <row r="116" spans="1:5" ht="13.5" thickBot="1">
      <c r="A116" s="91" t="s">
        <v>200</v>
      </c>
      <c r="B116" s="92">
        <v>100</v>
      </c>
      <c r="C116" s="92">
        <v>57</v>
      </c>
      <c r="D116" s="92">
        <v>183</v>
      </c>
      <c r="E116" s="99">
        <v>0.41505969999999998</v>
      </c>
    </row>
    <row r="117" spans="1:5" ht="13.5" thickBot="1">
      <c r="A117" s="151" t="s">
        <v>278</v>
      </c>
      <c r="B117" s="152">
        <v>100</v>
      </c>
      <c r="C117" s="152">
        <v>16</v>
      </c>
      <c r="D117" s="152">
        <v>213</v>
      </c>
      <c r="E117" s="153">
        <v>8.6638830999999996</v>
      </c>
    </row>
    <row r="118" spans="1:5" ht="13.5" thickBot="1">
      <c r="A118" s="91" t="s">
        <v>210</v>
      </c>
      <c r="B118" s="92">
        <v>100</v>
      </c>
      <c r="C118" s="92">
        <v>39</v>
      </c>
      <c r="D118" s="92">
        <v>145</v>
      </c>
      <c r="E118" s="99">
        <v>1.0069999000000001</v>
      </c>
    </row>
    <row r="119" spans="1:5" ht="13.5" thickBot="1">
      <c r="A119" s="151" t="s">
        <v>118</v>
      </c>
      <c r="B119" s="152">
        <v>100</v>
      </c>
      <c r="C119" s="152">
        <v>64</v>
      </c>
      <c r="D119" s="152">
        <v>222</v>
      </c>
      <c r="E119" s="153">
        <v>0.6278321</v>
      </c>
    </row>
    <row r="120" spans="1:5" ht="13.5" thickBot="1">
      <c r="A120" s="91" t="s">
        <v>294</v>
      </c>
      <c r="B120" s="92">
        <v>100</v>
      </c>
      <c r="C120" s="92">
        <v>22</v>
      </c>
      <c r="D120" s="92">
        <v>265</v>
      </c>
      <c r="E120" s="99">
        <v>1.5841584</v>
      </c>
    </row>
    <row r="121" spans="1:5" ht="13.5" thickBot="1">
      <c r="A121" s="151" t="s">
        <v>169</v>
      </c>
      <c r="B121" s="152">
        <v>100</v>
      </c>
      <c r="C121" s="152">
        <v>48</v>
      </c>
      <c r="D121" s="152">
        <v>168</v>
      </c>
      <c r="E121" s="153">
        <v>1.6210083</v>
      </c>
    </row>
    <row r="122" spans="1:5" ht="13.5" thickBot="1">
      <c r="A122" s="91" t="s">
        <v>310</v>
      </c>
      <c r="B122" s="92">
        <v>100</v>
      </c>
      <c r="C122" s="92">
        <v>12</v>
      </c>
      <c r="D122" s="92">
        <v>218</v>
      </c>
      <c r="E122" s="99">
        <v>2.2105494000000001</v>
      </c>
    </row>
    <row r="123" spans="1:5" ht="13.5" thickBot="1">
      <c r="A123" s="151" t="s">
        <v>124</v>
      </c>
      <c r="B123" s="152">
        <v>100</v>
      </c>
      <c r="C123" s="152">
        <v>15</v>
      </c>
      <c r="D123" s="152">
        <v>150</v>
      </c>
      <c r="E123" s="153">
        <v>1.6396889000000001</v>
      </c>
    </row>
    <row r="124" spans="1:5" ht="13.5" thickBot="1">
      <c r="A124" s="91" t="s">
        <v>317</v>
      </c>
      <c r="B124" s="92">
        <v>100</v>
      </c>
      <c r="C124" s="92">
        <v>35</v>
      </c>
      <c r="D124" s="92">
        <v>220</v>
      </c>
      <c r="E124" s="99">
        <v>1.3680703999999999</v>
      </c>
    </row>
    <row r="125" spans="1:5" ht="13.5" thickBot="1">
      <c r="A125" s="151" t="s">
        <v>174</v>
      </c>
      <c r="B125" s="152">
        <v>100</v>
      </c>
      <c r="C125" s="152">
        <v>10</v>
      </c>
      <c r="D125" s="152">
        <v>194</v>
      </c>
      <c r="E125" s="153">
        <v>1.8777082</v>
      </c>
    </row>
    <row r="126" spans="1:5" ht="13.5" thickBot="1">
      <c r="A126" s="91" t="s">
        <v>337</v>
      </c>
      <c r="B126" s="92">
        <v>100</v>
      </c>
      <c r="C126" s="92">
        <v>13</v>
      </c>
      <c r="D126" s="92">
        <v>212</v>
      </c>
      <c r="E126" s="99">
        <v>2.7048319000000003</v>
      </c>
    </row>
    <row r="127" spans="1:5" ht="13.5" thickBot="1">
      <c r="A127" s="151" t="s">
        <v>339</v>
      </c>
      <c r="B127" s="152">
        <v>100</v>
      </c>
      <c r="C127" s="152">
        <v>11</v>
      </c>
      <c r="D127" s="152">
        <v>329</v>
      </c>
      <c r="E127" s="153">
        <v>38.75</v>
      </c>
    </row>
    <row r="128" spans="1:5" ht="13.5" thickBot="1">
      <c r="A128" s="91" t="s">
        <v>341</v>
      </c>
      <c r="B128" s="92">
        <v>100</v>
      </c>
      <c r="C128" s="92">
        <v>8</v>
      </c>
      <c r="D128" s="92">
        <v>214</v>
      </c>
      <c r="E128" s="99">
        <v>93.75</v>
      </c>
    </row>
    <row r="129" spans="1:5" ht="13.5" thickBot="1">
      <c r="A129" s="151" t="s">
        <v>176</v>
      </c>
      <c r="B129" s="152">
        <v>100</v>
      </c>
      <c r="C129" s="152">
        <v>17</v>
      </c>
      <c r="D129" s="152">
        <v>170</v>
      </c>
      <c r="E129" s="153">
        <v>1.2752220000000001</v>
      </c>
    </row>
    <row r="130" spans="1:5" ht="13.5" thickBot="1">
      <c r="A130" s="91" t="s">
        <v>222</v>
      </c>
      <c r="B130" s="92">
        <v>100</v>
      </c>
      <c r="C130" s="92">
        <v>7</v>
      </c>
      <c r="D130" s="92">
        <v>210</v>
      </c>
      <c r="E130" s="99">
        <v>6.9787985999999993</v>
      </c>
    </row>
    <row r="131" spans="1:5" ht="13.5" thickBot="1">
      <c r="A131" s="151" t="s">
        <v>179</v>
      </c>
      <c r="B131" s="152">
        <v>100</v>
      </c>
      <c r="C131" s="152">
        <v>35</v>
      </c>
      <c r="D131" s="152">
        <v>177</v>
      </c>
      <c r="E131" s="153">
        <v>2.9913155000000002</v>
      </c>
    </row>
    <row r="132" spans="1:5" ht="13.5" thickBot="1">
      <c r="A132" s="91" t="s">
        <v>226</v>
      </c>
      <c r="B132" s="92">
        <v>100</v>
      </c>
      <c r="C132" s="92">
        <v>50</v>
      </c>
      <c r="D132" s="92">
        <v>127</v>
      </c>
      <c r="E132" s="99">
        <v>3.2568468000000004</v>
      </c>
    </row>
    <row r="133" spans="1:5" ht="13.5" thickBot="1">
      <c r="A133" s="151" t="s">
        <v>228</v>
      </c>
      <c r="B133" s="152">
        <v>100</v>
      </c>
      <c r="C133" s="152">
        <v>47</v>
      </c>
      <c r="D133" s="152">
        <v>134</v>
      </c>
      <c r="E133" s="153">
        <v>100</v>
      </c>
    </row>
    <row r="134" spans="1:5" ht="13.5" thickBot="1">
      <c r="A134" s="91" t="s">
        <v>183</v>
      </c>
      <c r="B134" s="92">
        <v>100</v>
      </c>
      <c r="C134" s="92">
        <v>12</v>
      </c>
      <c r="D134" s="92">
        <v>272</v>
      </c>
      <c r="E134" s="99">
        <v>1.8904939999999999</v>
      </c>
    </row>
    <row r="135" spans="1:5" ht="13.5" thickBot="1">
      <c r="A135" s="151" t="s">
        <v>250</v>
      </c>
      <c r="B135" s="152">
        <v>50</v>
      </c>
      <c r="C135" s="152">
        <v>10</v>
      </c>
      <c r="D135" s="152">
        <v>160</v>
      </c>
      <c r="E135" s="153">
        <v>1.2632361000000001</v>
      </c>
    </row>
    <row r="136" spans="1:5" ht="13.5" thickBot="1">
      <c r="A136" s="91" t="s">
        <v>185</v>
      </c>
      <c r="B136" s="92">
        <v>50</v>
      </c>
      <c r="C136" s="92">
        <v>23</v>
      </c>
      <c r="D136" s="92">
        <v>97</v>
      </c>
      <c r="E136" s="99">
        <v>0.63837330000000003</v>
      </c>
    </row>
    <row r="137" spans="1:5" ht="13.5" thickBot="1">
      <c r="A137" s="151" t="s">
        <v>251</v>
      </c>
      <c r="B137" s="152">
        <v>50</v>
      </c>
      <c r="C137" s="152">
        <v>11</v>
      </c>
      <c r="D137" s="152">
        <v>64</v>
      </c>
      <c r="E137" s="153">
        <v>1.5567766000000001</v>
      </c>
    </row>
    <row r="138" spans="1:5" ht="13.5" thickBot="1">
      <c r="A138" s="91" t="s">
        <v>186</v>
      </c>
      <c r="B138" s="92">
        <v>50</v>
      </c>
      <c r="C138" s="92">
        <v>30</v>
      </c>
      <c r="D138" s="92">
        <v>97</v>
      </c>
      <c r="E138" s="99">
        <v>1.5005862000000001</v>
      </c>
    </row>
    <row r="139" spans="1:5" ht="13.5" thickBot="1">
      <c r="A139" s="151" t="s">
        <v>187</v>
      </c>
      <c r="B139" s="152">
        <v>50</v>
      </c>
      <c r="C139" s="152">
        <v>23</v>
      </c>
      <c r="D139" s="152">
        <v>97</v>
      </c>
      <c r="E139" s="153">
        <v>0.33598810000000001</v>
      </c>
    </row>
    <row r="140" spans="1:5" ht="13.5" thickBot="1">
      <c r="A140" s="91" t="s">
        <v>188</v>
      </c>
      <c r="B140" s="92">
        <v>50</v>
      </c>
      <c r="C140" s="92">
        <v>12</v>
      </c>
      <c r="D140" s="92">
        <v>106</v>
      </c>
      <c r="E140" s="99">
        <v>1.5518913999999999</v>
      </c>
    </row>
    <row r="141" spans="1:5" ht="13.5" thickBot="1">
      <c r="A141" s="151" t="s">
        <v>189</v>
      </c>
      <c r="B141" s="152">
        <v>50</v>
      </c>
      <c r="C141" s="152">
        <v>8</v>
      </c>
      <c r="D141" s="152">
        <v>109</v>
      </c>
      <c r="E141" s="153">
        <v>0.74575329999999995</v>
      </c>
    </row>
    <row r="142" spans="1:5" ht="13.5" thickBot="1">
      <c r="A142" s="91" t="s">
        <v>191</v>
      </c>
      <c r="B142" s="92">
        <v>50</v>
      </c>
      <c r="C142" s="92">
        <v>9</v>
      </c>
      <c r="D142" s="92">
        <v>75</v>
      </c>
      <c r="E142" s="99">
        <v>0.63682340000000004</v>
      </c>
    </row>
    <row r="143" spans="1:5" ht="13.5" thickBot="1">
      <c r="A143" s="151" t="s">
        <v>192</v>
      </c>
      <c r="B143" s="152">
        <v>50</v>
      </c>
      <c r="C143" s="152">
        <v>9</v>
      </c>
      <c r="D143" s="152">
        <v>49</v>
      </c>
      <c r="E143" s="153">
        <v>0.24791919999999998</v>
      </c>
    </row>
    <row r="144" spans="1:5" ht="13.5" thickBot="1">
      <c r="A144" s="91" t="s">
        <v>193</v>
      </c>
      <c r="B144" s="92">
        <v>50</v>
      </c>
      <c r="C144" s="92">
        <v>6</v>
      </c>
      <c r="D144" s="92">
        <v>94</v>
      </c>
      <c r="E144" s="99">
        <v>1.2978585</v>
      </c>
    </row>
    <row r="145" spans="1:5" ht="13.5" thickBot="1">
      <c r="A145" s="151" t="s">
        <v>257</v>
      </c>
      <c r="B145" s="152">
        <v>50</v>
      </c>
      <c r="C145" s="152">
        <v>17</v>
      </c>
      <c r="D145" s="152">
        <v>92</v>
      </c>
      <c r="E145" s="153">
        <v>4.5411542000000003</v>
      </c>
    </row>
    <row r="146" spans="1:5" ht="13.5" thickBot="1">
      <c r="A146" s="91" t="s">
        <v>258</v>
      </c>
      <c r="B146" s="92">
        <v>50</v>
      </c>
      <c r="C146" s="92">
        <v>6</v>
      </c>
      <c r="D146" s="92">
        <v>76</v>
      </c>
      <c r="E146" s="99">
        <v>1.2118843000000001</v>
      </c>
    </row>
    <row r="147" spans="1:5" ht="13.5" thickBot="1">
      <c r="A147" s="151" t="s">
        <v>259</v>
      </c>
      <c r="B147" s="152">
        <v>50</v>
      </c>
      <c r="C147" s="152">
        <v>15</v>
      </c>
      <c r="D147" s="152">
        <v>99</v>
      </c>
      <c r="E147" s="153">
        <v>3.5874439000000002</v>
      </c>
    </row>
    <row r="148" spans="1:5" ht="13.5" thickBot="1">
      <c r="A148" s="91" t="s">
        <v>198</v>
      </c>
      <c r="B148" s="92">
        <v>50</v>
      </c>
      <c r="C148" s="92">
        <v>19</v>
      </c>
      <c r="D148" s="92">
        <v>119</v>
      </c>
      <c r="E148" s="99">
        <v>0.86027880000000001</v>
      </c>
    </row>
    <row r="149" spans="1:5" ht="13.5" thickBot="1">
      <c r="A149" s="151" t="s">
        <v>199</v>
      </c>
      <c r="B149" s="152">
        <v>50</v>
      </c>
      <c r="C149" s="152">
        <v>20</v>
      </c>
      <c r="D149" s="152">
        <v>104</v>
      </c>
      <c r="E149" s="153">
        <v>3.6585366000000001</v>
      </c>
    </row>
    <row r="150" spans="1:5" ht="13.5" thickBot="1">
      <c r="A150" s="91" t="s">
        <v>267</v>
      </c>
      <c r="B150" s="92">
        <v>50</v>
      </c>
      <c r="C150" s="92">
        <v>14</v>
      </c>
      <c r="D150" s="92">
        <v>102</v>
      </c>
      <c r="E150" s="99">
        <v>3.0413625</v>
      </c>
    </row>
    <row r="151" spans="1:5" ht="13.5" thickBot="1">
      <c r="A151" s="151" t="s">
        <v>268</v>
      </c>
      <c r="B151" s="152">
        <v>50</v>
      </c>
      <c r="C151" s="152">
        <v>11</v>
      </c>
      <c r="D151" s="152">
        <v>78</v>
      </c>
      <c r="E151" s="153">
        <v>1.3671875</v>
      </c>
    </row>
    <row r="152" spans="1:5" ht="13.5" thickBot="1">
      <c r="A152" s="91" t="s">
        <v>269</v>
      </c>
      <c r="B152" s="92">
        <v>50</v>
      </c>
      <c r="C152" s="92">
        <v>14</v>
      </c>
      <c r="D152" s="92">
        <v>53</v>
      </c>
      <c r="E152" s="99">
        <v>1.9434628999999999</v>
      </c>
    </row>
    <row r="153" spans="1:5" ht="13.5" thickBot="1">
      <c r="A153" s="151" t="s">
        <v>270</v>
      </c>
      <c r="B153" s="152">
        <v>50</v>
      </c>
      <c r="C153" s="152">
        <v>15</v>
      </c>
      <c r="D153" s="152">
        <v>137</v>
      </c>
      <c r="E153" s="153">
        <v>0.93725179999999997</v>
      </c>
    </row>
    <row r="154" spans="1:5" ht="13.5" thickBot="1">
      <c r="A154" s="91" t="s">
        <v>201</v>
      </c>
      <c r="B154" s="92">
        <v>50</v>
      </c>
      <c r="C154" s="92">
        <v>24</v>
      </c>
      <c r="D154" s="92">
        <v>101</v>
      </c>
      <c r="E154" s="99">
        <v>28.037383200000001</v>
      </c>
    </row>
    <row r="155" spans="1:5" ht="13.5" thickBot="1">
      <c r="A155" s="151" t="s">
        <v>274</v>
      </c>
      <c r="B155" s="152">
        <v>50</v>
      </c>
      <c r="C155" s="152">
        <v>10</v>
      </c>
      <c r="D155" s="152">
        <v>64</v>
      </c>
      <c r="E155" s="153">
        <v>0.88820830000000006</v>
      </c>
    </row>
    <row r="156" spans="1:5" ht="13.5" thickBot="1">
      <c r="A156" s="91" t="s">
        <v>276</v>
      </c>
      <c r="B156" s="92">
        <v>50</v>
      </c>
      <c r="C156" s="92">
        <v>25</v>
      </c>
      <c r="D156" s="92">
        <v>118</v>
      </c>
      <c r="E156" s="99">
        <v>0.5154204</v>
      </c>
    </row>
    <row r="157" spans="1:5" ht="13.5" thickBot="1">
      <c r="A157" s="151" t="s">
        <v>277</v>
      </c>
      <c r="B157" s="152">
        <v>50</v>
      </c>
      <c r="C157" s="152">
        <v>5</v>
      </c>
      <c r="D157" s="152">
        <v>103</v>
      </c>
      <c r="E157" s="153">
        <v>0.37989479999999998</v>
      </c>
    </row>
    <row r="158" spans="1:5" ht="13.5" thickBot="1">
      <c r="A158" s="91" t="s">
        <v>279</v>
      </c>
      <c r="B158" s="92">
        <v>50</v>
      </c>
      <c r="C158" s="92">
        <v>17</v>
      </c>
      <c r="D158" s="92">
        <v>145</v>
      </c>
      <c r="E158" s="99">
        <v>1.4312528999999998</v>
      </c>
    </row>
    <row r="159" spans="1:5" ht="13.5" thickBot="1">
      <c r="A159" s="151" t="s">
        <v>204</v>
      </c>
      <c r="B159" s="152">
        <v>50</v>
      </c>
      <c r="C159" s="152">
        <v>6</v>
      </c>
      <c r="D159" s="152">
        <v>199</v>
      </c>
      <c r="E159" s="153">
        <v>2.0854700999999998</v>
      </c>
    </row>
    <row r="160" spans="1:5" ht="13.5" thickBot="1">
      <c r="A160" s="91" t="s">
        <v>161</v>
      </c>
      <c r="B160" s="92">
        <v>50</v>
      </c>
      <c r="C160" s="92">
        <v>24</v>
      </c>
      <c r="D160" s="92">
        <v>167</v>
      </c>
      <c r="E160" s="99">
        <v>10.9546166</v>
      </c>
    </row>
    <row r="161" spans="1:5" ht="13.5" thickBot="1">
      <c r="A161" s="151" t="s">
        <v>207</v>
      </c>
      <c r="B161" s="152">
        <v>50</v>
      </c>
      <c r="C161" s="152">
        <v>18</v>
      </c>
      <c r="D161" s="152">
        <v>110</v>
      </c>
      <c r="E161" s="153">
        <v>87.096774199999999</v>
      </c>
    </row>
    <row r="162" spans="1:5" ht="13.5" thickBot="1">
      <c r="A162" s="91" t="s">
        <v>283</v>
      </c>
      <c r="B162" s="92">
        <v>50</v>
      </c>
      <c r="C162" s="92">
        <v>26</v>
      </c>
      <c r="D162" s="92">
        <v>105</v>
      </c>
      <c r="E162" s="99">
        <v>4.6178344000000004</v>
      </c>
    </row>
    <row r="163" spans="1:5" ht="13.5" thickBot="1">
      <c r="A163" s="151" t="s">
        <v>284</v>
      </c>
      <c r="B163" s="152">
        <v>50</v>
      </c>
      <c r="C163" s="152">
        <v>13</v>
      </c>
      <c r="D163" s="152">
        <v>118</v>
      </c>
      <c r="E163" s="153">
        <v>16.931216900000003</v>
      </c>
    </row>
    <row r="164" spans="1:5" ht="13.5" thickBot="1">
      <c r="A164" s="91" t="s">
        <v>209</v>
      </c>
      <c r="B164" s="92">
        <v>50</v>
      </c>
      <c r="C164" s="92">
        <v>18</v>
      </c>
      <c r="D164" s="92">
        <v>103</v>
      </c>
      <c r="E164" s="99">
        <v>0.40154559999999995</v>
      </c>
    </row>
    <row r="165" spans="1:5" ht="13.5" thickBot="1">
      <c r="A165" s="151" t="s">
        <v>289</v>
      </c>
      <c r="B165" s="152">
        <v>50</v>
      </c>
      <c r="C165" s="152">
        <v>11</v>
      </c>
      <c r="D165" s="152">
        <v>75</v>
      </c>
      <c r="E165" s="153">
        <v>1.4122136999999999</v>
      </c>
    </row>
    <row r="166" spans="1:5" ht="13.5" thickBot="1">
      <c r="A166" s="91" t="s">
        <v>166</v>
      </c>
      <c r="B166" s="92">
        <v>50</v>
      </c>
      <c r="C166" s="92">
        <v>5</v>
      </c>
      <c r="D166" s="92">
        <v>69</v>
      </c>
      <c r="E166" s="99">
        <v>0.23681570000000002</v>
      </c>
    </row>
    <row r="167" spans="1:5" ht="13.5" thickBot="1">
      <c r="A167" s="151" t="s">
        <v>291</v>
      </c>
      <c r="B167" s="152">
        <v>50</v>
      </c>
      <c r="C167" s="152">
        <v>6</v>
      </c>
      <c r="D167" s="152">
        <v>105</v>
      </c>
      <c r="E167" s="153">
        <v>14.6919431</v>
      </c>
    </row>
    <row r="168" spans="1:5" ht="13.5" thickBot="1">
      <c r="A168" s="91" t="s">
        <v>296</v>
      </c>
      <c r="B168" s="92">
        <v>50</v>
      </c>
      <c r="C168" s="92">
        <v>19</v>
      </c>
      <c r="D168" s="92">
        <v>130</v>
      </c>
      <c r="E168" s="99">
        <v>2.2910616000000004</v>
      </c>
    </row>
    <row r="169" spans="1:5" ht="13.5" thickBot="1">
      <c r="A169" s="151" t="s">
        <v>298</v>
      </c>
      <c r="B169" s="152">
        <v>50</v>
      </c>
      <c r="C169" s="152">
        <v>4</v>
      </c>
      <c r="D169" s="152">
        <v>61</v>
      </c>
      <c r="E169" s="153">
        <v>2.5763359000000001</v>
      </c>
    </row>
    <row r="170" spans="1:5" ht="13.5" thickBot="1">
      <c r="A170" s="91" t="s">
        <v>299</v>
      </c>
      <c r="B170" s="92">
        <v>50</v>
      </c>
      <c r="C170" s="92">
        <v>8</v>
      </c>
      <c r="D170" s="92">
        <v>142</v>
      </c>
      <c r="E170" s="99">
        <v>3.8009675000000001</v>
      </c>
    </row>
    <row r="171" spans="1:5" ht="13.5" thickBot="1">
      <c r="A171" s="151" t="s">
        <v>301</v>
      </c>
      <c r="B171" s="152">
        <v>50</v>
      </c>
      <c r="C171" s="152">
        <v>7</v>
      </c>
      <c r="D171" s="152">
        <v>139</v>
      </c>
      <c r="E171" s="153">
        <v>3.3898304999999995</v>
      </c>
    </row>
    <row r="172" spans="1:5" ht="13.5" thickBot="1">
      <c r="A172" s="91" t="s">
        <v>168</v>
      </c>
      <c r="B172" s="92">
        <v>50</v>
      </c>
      <c r="C172" s="92">
        <v>3</v>
      </c>
      <c r="D172" s="92">
        <v>83</v>
      </c>
      <c r="E172" s="99">
        <v>0.2972108</v>
      </c>
    </row>
    <row r="173" spans="1:5" ht="13.5" thickBot="1">
      <c r="A173" s="151" t="s">
        <v>306</v>
      </c>
      <c r="B173" s="152">
        <v>50</v>
      </c>
      <c r="C173" s="152">
        <v>17</v>
      </c>
      <c r="D173" s="152">
        <v>140</v>
      </c>
      <c r="E173" s="153">
        <v>0.90410069999999998</v>
      </c>
    </row>
    <row r="174" spans="1:5" ht="13.5" thickBot="1">
      <c r="A174" s="91" t="s">
        <v>307</v>
      </c>
      <c r="B174" s="92">
        <v>50</v>
      </c>
      <c r="C174" s="92">
        <v>3</v>
      </c>
      <c r="D174" s="92">
        <v>101</v>
      </c>
      <c r="E174" s="99">
        <v>31.325301199999998</v>
      </c>
    </row>
    <row r="175" spans="1:5" ht="13.5" thickBot="1">
      <c r="A175" s="151" t="s">
        <v>216</v>
      </c>
      <c r="B175" s="152">
        <v>50</v>
      </c>
      <c r="C175" s="152">
        <v>3</v>
      </c>
      <c r="D175" s="152">
        <v>78</v>
      </c>
      <c r="E175" s="153">
        <v>0.48698259999999999</v>
      </c>
    </row>
    <row r="176" spans="1:5" ht="13.5" thickBot="1">
      <c r="A176" s="91" t="s">
        <v>170</v>
      </c>
      <c r="B176" s="92">
        <v>50</v>
      </c>
      <c r="C176" s="92">
        <v>14</v>
      </c>
      <c r="D176" s="92">
        <v>141</v>
      </c>
      <c r="E176" s="99">
        <v>0.86968159999999994</v>
      </c>
    </row>
    <row r="177" spans="1:5" ht="13.5" thickBot="1">
      <c r="A177" s="151" t="s">
        <v>308</v>
      </c>
      <c r="B177" s="152">
        <v>50</v>
      </c>
      <c r="C177" s="152">
        <v>21</v>
      </c>
      <c r="D177" s="152">
        <v>89</v>
      </c>
      <c r="E177" s="153">
        <v>0.30311779999999999</v>
      </c>
    </row>
    <row r="178" spans="1:5" ht="13.5" thickBot="1">
      <c r="A178" s="91" t="s">
        <v>309</v>
      </c>
      <c r="B178" s="92">
        <v>50</v>
      </c>
      <c r="C178" s="92">
        <v>3</v>
      </c>
      <c r="D178" s="92">
        <v>68</v>
      </c>
      <c r="E178" s="99">
        <v>0.42560159999999997</v>
      </c>
    </row>
    <row r="179" spans="1:5" ht="13.5" thickBot="1">
      <c r="A179" s="151" t="s">
        <v>218</v>
      </c>
      <c r="B179" s="152">
        <v>50</v>
      </c>
      <c r="C179" s="152">
        <v>3</v>
      </c>
      <c r="D179" s="152">
        <v>65</v>
      </c>
      <c r="E179" s="153">
        <v>0.9206799</v>
      </c>
    </row>
    <row r="180" spans="1:5" ht="13.5" thickBot="1">
      <c r="A180" s="91" t="s">
        <v>313</v>
      </c>
      <c r="B180" s="92">
        <v>50</v>
      </c>
      <c r="C180" s="92">
        <v>7</v>
      </c>
      <c r="D180" s="92">
        <v>104</v>
      </c>
      <c r="E180" s="99">
        <v>0.93514940000000002</v>
      </c>
    </row>
    <row r="181" spans="1:5" ht="13.5" thickBot="1">
      <c r="A181" s="151" t="s">
        <v>316</v>
      </c>
      <c r="B181" s="152">
        <v>50</v>
      </c>
      <c r="C181" s="152">
        <v>13</v>
      </c>
      <c r="D181" s="152">
        <v>95</v>
      </c>
      <c r="E181" s="153">
        <v>7.4188562999999998</v>
      </c>
    </row>
    <row r="182" spans="1:5" ht="13.5" thickBot="1">
      <c r="A182" s="91" t="s">
        <v>318</v>
      </c>
      <c r="B182" s="92">
        <v>50</v>
      </c>
      <c r="C182" s="92">
        <v>4</v>
      </c>
      <c r="D182" s="92">
        <v>109</v>
      </c>
      <c r="E182" s="99">
        <v>0.44401780000000002</v>
      </c>
    </row>
    <row r="183" spans="1:5" ht="13.5" thickBot="1">
      <c r="A183" s="151" t="s">
        <v>147</v>
      </c>
      <c r="B183" s="152">
        <v>50</v>
      </c>
      <c r="C183" s="152">
        <v>13</v>
      </c>
      <c r="D183" s="152">
        <v>111</v>
      </c>
      <c r="E183" s="153">
        <v>12.371134</v>
      </c>
    </row>
    <row r="184" spans="1:5" ht="13.5" thickBot="1">
      <c r="A184" s="91" t="s">
        <v>320</v>
      </c>
      <c r="B184" s="92">
        <v>50</v>
      </c>
      <c r="C184" s="92">
        <v>14</v>
      </c>
      <c r="D184" s="92">
        <v>120</v>
      </c>
      <c r="E184" s="99">
        <v>3.0287733000000001</v>
      </c>
    </row>
    <row r="185" spans="1:5" ht="13.5" thickBot="1">
      <c r="A185" s="151" t="s">
        <v>173</v>
      </c>
      <c r="B185" s="152">
        <v>50</v>
      </c>
      <c r="C185" s="152">
        <v>3</v>
      </c>
      <c r="D185" s="152">
        <v>92</v>
      </c>
      <c r="E185" s="153">
        <v>1.8574297</v>
      </c>
    </row>
    <row r="186" spans="1:5" ht="13.5" thickBot="1">
      <c r="A186" s="91" t="s">
        <v>335</v>
      </c>
      <c r="B186" s="92">
        <v>50</v>
      </c>
      <c r="C186" s="92">
        <v>16</v>
      </c>
      <c r="D186" s="92">
        <v>168</v>
      </c>
      <c r="E186" s="99">
        <v>0.54741709999999999</v>
      </c>
    </row>
    <row r="187" spans="1:5" ht="13.5" thickBot="1">
      <c r="A187" s="151" t="s">
        <v>336</v>
      </c>
      <c r="B187" s="152">
        <v>50</v>
      </c>
      <c r="C187" s="152">
        <v>5</v>
      </c>
      <c r="D187" s="152">
        <v>105</v>
      </c>
      <c r="E187" s="153">
        <v>0.33403939999999999</v>
      </c>
    </row>
    <row r="188" spans="1:5" ht="13.5" thickBot="1">
      <c r="A188" s="91" t="s">
        <v>342</v>
      </c>
      <c r="B188" s="92">
        <v>50</v>
      </c>
      <c r="C188" s="92">
        <v>4</v>
      </c>
      <c r="D188" s="92">
        <v>161</v>
      </c>
      <c r="E188" s="99">
        <v>8.6720866999999995</v>
      </c>
    </row>
    <row r="189" spans="1:5" ht="13.5" thickBot="1">
      <c r="A189" s="151" t="s">
        <v>344</v>
      </c>
      <c r="B189" s="152">
        <v>50</v>
      </c>
      <c r="C189" s="152">
        <v>4</v>
      </c>
      <c r="D189" s="152">
        <v>128</v>
      </c>
      <c r="E189" s="153">
        <v>3.823178</v>
      </c>
    </row>
    <row r="190" spans="1:5" ht="13.5" thickBot="1">
      <c r="A190" s="91" t="s">
        <v>178</v>
      </c>
      <c r="B190" s="92">
        <v>50</v>
      </c>
      <c r="C190" s="92">
        <v>2</v>
      </c>
      <c r="D190" s="92">
        <v>94</v>
      </c>
      <c r="E190" s="99">
        <v>2.56</v>
      </c>
    </row>
    <row r="191" spans="1:5" ht="13.5" thickBot="1">
      <c r="A191" s="151" t="s">
        <v>345</v>
      </c>
      <c r="B191" s="152">
        <v>50</v>
      </c>
      <c r="C191" s="152">
        <v>2</v>
      </c>
      <c r="D191" s="152">
        <v>75</v>
      </c>
      <c r="E191" s="153">
        <v>3.4782609</v>
      </c>
    </row>
    <row r="192" spans="1:5" ht="13.5" thickBot="1">
      <c r="A192" s="91" t="s">
        <v>138</v>
      </c>
      <c r="B192" s="92">
        <v>50</v>
      </c>
      <c r="C192" s="92">
        <v>19</v>
      </c>
      <c r="D192" s="92">
        <v>126</v>
      </c>
      <c r="E192" s="99">
        <v>1.2645318999999999</v>
      </c>
    </row>
    <row r="193" spans="1:5" ht="13.5" thickBot="1">
      <c r="A193" s="151" t="s">
        <v>349</v>
      </c>
      <c r="B193" s="152">
        <v>50</v>
      </c>
      <c r="C193" s="152">
        <v>4</v>
      </c>
      <c r="D193" s="152">
        <v>92</v>
      </c>
      <c r="E193" s="153">
        <v>11.083743799999999</v>
      </c>
    </row>
    <row r="194" spans="1:5" ht="13.5" thickBot="1">
      <c r="A194" s="91" t="s">
        <v>351</v>
      </c>
      <c r="B194" s="92">
        <v>50</v>
      </c>
      <c r="C194" s="92">
        <v>5</v>
      </c>
      <c r="D194" s="92">
        <v>242</v>
      </c>
      <c r="E194" s="99">
        <v>83.823529399999998</v>
      </c>
    </row>
    <row r="195" spans="1:5" ht="13.5" thickBot="1">
      <c r="A195" s="151" t="s">
        <v>181</v>
      </c>
      <c r="B195" s="152">
        <v>50</v>
      </c>
      <c r="C195" s="152">
        <v>7</v>
      </c>
      <c r="D195" s="152">
        <v>179</v>
      </c>
      <c r="E195" s="153">
        <v>1.744186</v>
      </c>
    </row>
    <row r="196" spans="1:5" ht="13.5" thickBot="1">
      <c r="A196" s="91" t="s">
        <v>356</v>
      </c>
      <c r="B196" s="92">
        <v>50</v>
      </c>
      <c r="C196" s="92">
        <v>16</v>
      </c>
      <c r="D196" s="92">
        <v>100</v>
      </c>
      <c r="E196" s="99">
        <v>9.1407678000000008</v>
      </c>
    </row>
    <row r="197" spans="1:5" ht="13.5" thickBot="1">
      <c r="A197" s="151" t="s">
        <v>357</v>
      </c>
      <c r="B197" s="152">
        <v>50</v>
      </c>
      <c r="C197" s="152">
        <v>3</v>
      </c>
      <c r="D197" s="152">
        <v>60</v>
      </c>
      <c r="E197" s="153">
        <v>6.1904762</v>
      </c>
    </row>
    <row r="198" spans="1:5" ht="13.5" thickBot="1">
      <c r="A198" s="91" t="s">
        <v>361</v>
      </c>
      <c r="B198" s="92">
        <v>50</v>
      </c>
      <c r="C198" s="92">
        <v>20</v>
      </c>
      <c r="D198" s="92">
        <v>69</v>
      </c>
      <c r="E198" s="99">
        <v>18.0995475</v>
      </c>
    </row>
    <row r="199" spans="1:5" ht="13.5" thickBot="1">
      <c r="A199" s="151" t="s">
        <v>362</v>
      </c>
      <c r="B199" s="152">
        <v>50</v>
      </c>
      <c r="C199" s="152">
        <v>13</v>
      </c>
      <c r="D199" s="152">
        <v>65</v>
      </c>
      <c r="E199" s="153">
        <v>0.4290793</v>
      </c>
    </row>
    <row r="200" spans="1:5" ht="13.5" thickBot="1">
      <c r="A200" s="91" t="s">
        <v>363</v>
      </c>
      <c r="B200" s="92">
        <v>50</v>
      </c>
      <c r="C200" s="92">
        <v>14</v>
      </c>
      <c r="D200" s="92">
        <v>62</v>
      </c>
      <c r="E200" s="99">
        <v>0.33250210000000002</v>
      </c>
    </row>
    <row r="201" spans="1:5" ht="13.5" thickBot="1">
      <c r="A201" s="151" t="s">
        <v>227</v>
      </c>
      <c r="B201" s="152">
        <v>50</v>
      </c>
      <c r="C201" s="152">
        <v>27</v>
      </c>
      <c r="D201" s="152">
        <v>107</v>
      </c>
      <c r="E201" s="153">
        <v>1.8931297999999999</v>
      </c>
    </row>
    <row r="202" spans="1:5" ht="13.5" thickBot="1">
      <c r="A202" s="91" t="s">
        <v>370</v>
      </c>
      <c r="B202" s="92">
        <v>50</v>
      </c>
      <c r="C202" s="92">
        <v>14</v>
      </c>
      <c r="D202" s="92">
        <v>45</v>
      </c>
      <c r="E202" s="99">
        <v>0.62695920000000005</v>
      </c>
    </row>
    <row r="203" spans="1:5" ht="13.5" thickBot="1">
      <c r="A203" s="151" t="s">
        <v>371</v>
      </c>
      <c r="B203" s="152">
        <v>50</v>
      </c>
      <c r="C203" s="152">
        <v>10</v>
      </c>
      <c r="D203" s="152">
        <v>71</v>
      </c>
      <c r="E203" s="153">
        <v>2.1106259000000001</v>
      </c>
    </row>
    <row r="204" spans="1:5" ht="13.5" thickBot="1">
      <c r="A204" s="91" t="s">
        <v>372</v>
      </c>
      <c r="B204" s="92">
        <v>50</v>
      </c>
      <c r="C204" s="92">
        <v>5</v>
      </c>
      <c r="D204" s="92">
        <v>100</v>
      </c>
      <c r="E204" s="99">
        <v>5.5214724000000004</v>
      </c>
    </row>
    <row r="205" spans="1:5" ht="13.5" thickBot="1">
      <c r="A205" s="151" t="s">
        <v>230</v>
      </c>
      <c r="B205" s="152">
        <v>50</v>
      </c>
      <c r="C205" s="152">
        <v>22</v>
      </c>
      <c r="D205" s="152">
        <v>141</v>
      </c>
      <c r="E205" s="153">
        <v>3.3350979000000001</v>
      </c>
    </row>
    <row r="206" spans="1:5" ht="13.5" thickBot="1">
      <c r="A206" s="91" t="s">
        <v>231</v>
      </c>
      <c r="B206" s="92">
        <v>50</v>
      </c>
      <c r="C206" s="92">
        <v>19</v>
      </c>
      <c r="D206" s="92">
        <v>122</v>
      </c>
      <c r="E206" s="99">
        <v>6.1556329999999999</v>
      </c>
    </row>
    <row r="207" spans="1:5" ht="13.5" thickBot="1">
      <c r="A207" s="151" t="s">
        <v>232</v>
      </c>
      <c r="B207" s="152">
        <v>50</v>
      </c>
      <c r="C207" s="152">
        <v>3</v>
      </c>
      <c r="D207" s="152">
        <v>75</v>
      </c>
      <c r="E207" s="153">
        <v>6.8062827000000006</v>
      </c>
    </row>
    <row r="208" spans="1:5" ht="13.5" thickBot="1">
      <c r="A208" s="91" t="s">
        <v>235</v>
      </c>
      <c r="B208" s="92">
        <v>50</v>
      </c>
      <c r="C208" s="92">
        <v>3</v>
      </c>
      <c r="D208" s="92">
        <v>69</v>
      </c>
      <c r="E208" s="99">
        <v>0.26812419999999998</v>
      </c>
    </row>
    <row r="209" spans="1:5" ht="13.5" thickBot="1">
      <c r="A209" s="151" t="s">
        <v>377</v>
      </c>
      <c r="B209" s="152">
        <v>50</v>
      </c>
      <c r="C209" s="152">
        <v>5</v>
      </c>
      <c r="D209" s="152">
        <v>129</v>
      </c>
      <c r="E209" s="153">
        <v>5.4744526000000002</v>
      </c>
    </row>
    <row r="210" spans="1:5" ht="13.5" thickBot="1">
      <c r="A210" s="91" t="s">
        <v>184</v>
      </c>
      <c r="B210" s="92">
        <v>0</v>
      </c>
      <c r="C210" s="92">
        <v>2</v>
      </c>
      <c r="D210" s="92">
        <v>31</v>
      </c>
      <c r="E210" s="99">
        <v>3.2721699999999999E-2</v>
      </c>
    </row>
    <row r="211" spans="1:5" ht="13.5" thickBot="1">
      <c r="A211" s="151" t="s">
        <v>252</v>
      </c>
      <c r="B211" s="152">
        <v>0</v>
      </c>
      <c r="C211" s="152">
        <v>1</v>
      </c>
      <c r="D211" s="152">
        <v>20</v>
      </c>
      <c r="E211" s="153">
        <v>0.69252080000000005</v>
      </c>
    </row>
    <row r="212" spans="1:5" ht="13.5" thickBot="1">
      <c r="A212" s="91" t="s">
        <v>190</v>
      </c>
      <c r="B212" s="92">
        <v>0</v>
      </c>
      <c r="C212" s="92">
        <v>2</v>
      </c>
      <c r="D212" s="92">
        <v>33</v>
      </c>
      <c r="E212" s="99">
        <v>0.14870739999999999</v>
      </c>
    </row>
    <row r="213" spans="1:5" ht="13.5" thickBot="1">
      <c r="A213" s="151" t="s">
        <v>254</v>
      </c>
      <c r="B213" s="152">
        <v>0</v>
      </c>
      <c r="C213" s="152">
        <v>1</v>
      </c>
      <c r="D213" s="152">
        <v>20</v>
      </c>
      <c r="E213" s="153">
        <v>0.27824149999999997</v>
      </c>
    </row>
    <row r="214" spans="1:5" ht="13.5" thickBot="1">
      <c r="A214" s="91" t="s">
        <v>255</v>
      </c>
      <c r="B214" s="92">
        <v>0</v>
      </c>
      <c r="C214" s="92">
        <v>3</v>
      </c>
      <c r="D214" s="92">
        <v>54</v>
      </c>
      <c r="E214" s="99">
        <v>0.4278729</v>
      </c>
    </row>
    <row r="215" spans="1:5" ht="13.5" thickBot="1">
      <c r="A215" s="151" t="s">
        <v>256</v>
      </c>
      <c r="B215" s="152">
        <v>0</v>
      </c>
      <c r="C215" s="152">
        <v>1</v>
      </c>
      <c r="D215" s="152">
        <v>21</v>
      </c>
      <c r="E215" s="153">
        <v>0.18368849999999998</v>
      </c>
    </row>
    <row r="216" spans="1:5" ht="13.5" thickBot="1">
      <c r="A216" s="91" t="s">
        <v>260</v>
      </c>
      <c r="B216" s="92">
        <v>0</v>
      </c>
      <c r="C216" s="92">
        <v>2</v>
      </c>
      <c r="D216" s="92">
        <v>25</v>
      </c>
      <c r="E216" s="99">
        <v>1.4466546</v>
      </c>
    </row>
    <row r="217" spans="1:5" ht="13.5" thickBot="1">
      <c r="A217" s="151" t="s">
        <v>195</v>
      </c>
      <c r="B217" s="152">
        <v>0</v>
      </c>
      <c r="C217" s="152">
        <v>3</v>
      </c>
      <c r="D217" s="152">
        <v>39</v>
      </c>
      <c r="E217" s="153">
        <v>5.5172414000000005</v>
      </c>
    </row>
    <row r="218" spans="1:5" ht="13.5" thickBot="1">
      <c r="A218" s="91" t="s">
        <v>262</v>
      </c>
      <c r="B218" s="92">
        <v>0</v>
      </c>
      <c r="C218" s="92">
        <v>4</v>
      </c>
      <c r="D218" s="92">
        <v>52</v>
      </c>
      <c r="E218" s="99">
        <v>2.7415143999999998</v>
      </c>
    </row>
    <row r="219" spans="1:5" ht="13.5" thickBot="1">
      <c r="A219" s="151" t="s">
        <v>197</v>
      </c>
      <c r="B219" s="152">
        <v>0</v>
      </c>
      <c r="C219" s="152">
        <v>2</v>
      </c>
      <c r="D219" s="152">
        <v>30</v>
      </c>
      <c r="E219" s="153">
        <v>1.6913319</v>
      </c>
    </row>
    <row r="220" spans="1:5" ht="13.5" thickBot="1">
      <c r="A220" s="91" t="s">
        <v>264</v>
      </c>
      <c r="B220" s="92">
        <v>0</v>
      </c>
      <c r="C220" s="92">
        <v>4</v>
      </c>
      <c r="D220" s="92">
        <v>51</v>
      </c>
      <c r="E220" s="99">
        <v>2.3359288</v>
      </c>
    </row>
    <row r="221" spans="1:5" ht="13.5" thickBot="1">
      <c r="A221" s="151" t="s">
        <v>265</v>
      </c>
      <c r="B221" s="152">
        <v>0</v>
      </c>
      <c r="C221" s="152">
        <v>3</v>
      </c>
      <c r="D221" s="152">
        <v>31</v>
      </c>
      <c r="E221" s="153">
        <v>1.2480499</v>
      </c>
    </row>
    <row r="222" spans="1:5" ht="13.5" thickBot="1">
      <c r="A222" s="91" t="s">
        <v>266</v>
      </c>
      <c r="B222" s="92">
        <v>0</v>
      </c>
      <c r="C222" s="92">
        <v>3</v>
      </c>
      <c r="D222" s="92">
        <v>31</v>
      </c>
      <c r="E222" s="99">
        <v>0.33826640000000002</v>
      </c>
    </row>
    <row r="223" spans="1:5" ht="13.5" thickBot="1">
      <c r="A223" s="151" t="s">
        <v>159</v>
      </c>
      <c r="B223" s="152">
        <v>0</v>
      </c>
      <c r="C223" s="152">
        <v>4</v>
      </c>
      <c r="D223" s="152">
        <v>52</v>
      </c>
      <c r="E223" s="153">
        <v>23.529411799999998</v>
      </c>
    </row>
    <row r="224" spans="1:5" ht="13.5" thickBot="1">
      <c r="A224" s="91" t="s">
        <v>271</v>
      </c>
      <c r="B224" s="92">
        <v>0</v>
      </c>
      <c r="C224" s="92">
        <v>2</v>
      </c>
      <c r="D224" s="92">
        <v>24</v>
      </c>
      <c r="E224" s="99">
        <v>2.1571648999999997</v>
      </c>
    </row>
    <row r="225" spans="1:5" ht="13.5" thickBot="1">
      <c r="A225" s="151" t="s">
        <v>272</v>
      </c>
      <c r="B225" s="152">
        <v>0</v>
      </c>
      <c r="C225" s="152">
        <v>2</v>
      </c>
      <c r="D225" s="152">
        <v>26</v>
      </c>
      <c r="E225" s="153">
        <v>0.47945210000000005</v>
      </c>
    </row>
    <row r="226" spans="1:5" ht="13.5" thickBot="1">
      <c r="A226" s="91" t="s">
        <v>275</v>
      </c>
      <c r="B226" s="92">
        <v>0</v>
      </c>
      <c r="C226" s="92">
        <v>3</v>
      </c>
      <c r="D226" s="92">
        <v>49</v>
      </c>
      <c r="E226" s="99">
        <v>5.9925093999999994</v>
      </c>
    </row>
    <row r="227" spans="1:5" ht="13.5" thickBot="1">
      <c r="A227" s="151" t="s">
        <v>205</v>
      </c>
      <c r="B227" s="152">
        <v>0</v>
      </c>
      <c r="C227" s="152">
        <v>2</v>
      </c>
      <c r="D227" s="152">
        <v>55</v>
      </c>
      <c r="E227" s="153">
        <v>3.1825796000000004</v>
      </c>
    </row>
    <row r="228" spans="1:5" ht="13.5" thickBot="1">
      <c r="A228" s="91" t="s">
        <v>281</v>
      </c>
      <c r="B228" s="92">
        <v>0</v>
      </c>
      <c r="C228" s="92">
        <v>1</v>
      </c>
      <c r="D228" s="92">
        <v>11</v>
      </c>
      <c r="E228" s="99">
        <v>0.41194639999999999</v>
      </c>
    </row>
    <row r="229" spans="1:5" ht="13.5" thickBot="1">
      <c r="A229" s="151" t="s">
        <v>282</v>
      </c>
      <c r="B229" s="152">
        <v>0</v>
      </c>
      <c r="C229" s="152">
        <v>1</v>
      </c>
      <c r="D229" s="152">
        <v>13</v>
      </c>
      <c r="E229" s="153">
        <v>0.29261159999999997</v>
      </c>
    </row>
    <row r="230" spans="1:5" ht="13.5" thickBot="1">
      <c r="A230" s="91" t="s">
        <v>132</v>
      </c>
      <c r="B230" s="92">
        <v>0</v>
      </c>
      <c r="C230" s="92">
        <v>1</v>
      </c>
      <c r="D230" s="92">
        <v>13</v>
      </c>
      <c r="E230" s="99">
        <v>0.14998130000000001</v>
      </c>
    </row>
    <row r="231" spans="1:5" ht="13.5" thickBot="1">
      <c r="A231" s="151" t="s">
        <v>285</v>
      </c>
      <c r="B231" s="152">
        <v>0</v>
      </c>
      <c r="C231" s="152">
        <v>3</v>
      </c>
      <c r="D231" s="152">
        <v>34</v>
      </c>
      <c r="E231" s="153">
        <v>0.63264450000000005</v>
      </c>
    </row>
    <row r="232" spans="1:5" ht="13.5" thickBot="1">
      <c r="A232" s="91" t="s">
        <v>286</v>
      </c>
      <c r="B232" s="92">
        <v>0</v>
      </c>
      <c r="C232" s="92">
        <v>1</v>
      </c>
      <c r="D232" s="92">
        <v>15</v>
      </c>
      <c r="E232" s="99">
        <v>0.19212299999999999</v>
      </c>
    </row>
    <row r="233" spans="1:5" ht="13.5" thickBot="1">
      <c r="A233" s="151" t="s">
        <v>287</v>
      </c>
      <c r="B233" s="152">
        <v>0</v>
      </c>
      <c r="C233" s="152">
        <v>2</v>
      </c>
      <c r="D233" s="152">
        <v>20</v>
      </c>
      <c r="E233" s="153">
        <v>0.38477980000000001</v>
      </c>
    </row>
    <row r="234" spans="1:5" ht="13.5" thickBot="1">
      <c r="A234" s="91" t="s">
        <v>288</v>
      </c>
      <c r="B234" s="92">
        <v>0</v>
      </c>
      <c r="C234" s="92">
        <v>1</v>
      </c>
      <c r="D234" s="92">
        <v>14</v>
      </c>
      <c r="E234" s="99">
        <v>0.11871780000000001</v>
      </c>
    </row>
    <row r="235" spans="1:5" ht="13.5" thickBot="1">
      <c r="A235" s="151" t="s">
        <v>212</v>
      </c>
      <c r="B235" s="152">
        <v>0</v>
      </c>
      <c r="C235" s="152">
        <v>7</v>
      </c>
      <c r="D235" s="152">
        <v>41</v>
      </c>
      <c r="E235" s="153">
        <v>0.56132470000000001</v>
      </c>
    </row>
    <row r="236" spans="1:5" ht="26.25" thickBot="1">
      <c r="A236" s="91" t="s">
        <v>290</v>
      </c>
      <c r="B236" s="92">
        <v>0</v>
      </c>
      <c r="C236" s="92">
        <v>1</v>
      </c>
      <c r="D236" s="92">
        <v>17</v>
      </c>
      <c r="E236" s="99">
        <v>13.0434783</v>
      </c>
    </row>
    <row r="237" spans="1:5" ht="13.5" thickBot="1">
      <c r="A237" s="151" t="s">
        <v>292</v>
      </c>
      <c r="B237" s="152">
        <v>0</v>
      </c>
      <c r="C237" s="152">
        <v>1</v>
      </c>
      <c r="D237" s="152">
        <v>14</v>
      </c>
      <c r="E237" s="153">
        <v>4.4776119000000003</v>
      </c>
    </row>
    <row r="238" spans="1:5" ht="13.5" thickBot="1">
      <c r="A238" s="91" t="s">
        <v>213</v>
      </c>
      <c r="B238" s="92">
        <v>0</v>
      </c>
      <c r="C238" s="92">
        <v>2</v>
      </c>
      <c r="D238" s="92">
        <v>24</v>
      </c>
      <c r="E238" s="99">
        <v>0.80822919999999998</v>
      </c>
    </row>
    <row r="239" spans="1:5" ht="13.5" thickBot="1">
      <c r="A239" s="151" t="s">
        <v>293</v>
      </c>
      <c r="B239" s="152">
        <v>0</v>
      </c>
      <c r="C239" s="152">
        <v>2</v>
      </c>
      <c r="D239" s="152">
        <v>37</v>
      </c>
      <c r="E239" s="153">
        <v>0.30977189999999999</v>
      </c>
    </row>
    <row r="240" spans="1:5" ht="13.5" thickBot="1">
      <c r="A240" s="91" t="s">
        <v>295</v>
      </c>
      <c r="B240" s="92">
        <v>0</v>
      </c>
      <c r="C240" s="92">
        <v>3</v>
      </c>
      <c r="D240" s="92">
        <v>40</v>
      </c>
      <c r="E240" s="99">
        <v>3.0060120000000001</v>
      </c>
    </row>
    <row r="241" spans="1:5" ht="13.5" thickBot="1">
      <c r="A241" s="151" t="s">
        <v>297</v>
      </c>
      <c r="B241" s="152">
        <v>0</v>
      </c>
      <c r="C241" s="152">
        <v>2</v>
      </c>
      <c r="D241" s="152">
        <v>38</v>
      </c>
      <c r="E241" s="153">
        <v>0.72164949999999994</v>
      </c>
    </row>
    <row r="242" spans="1:5" ht="13.5" thickBot="1">
      <c r="A242" s="91" t="s">
        <v>300</v>
      </c>
      <c r="B242" s="92">
        <v>0</v>
      </c>
      <c r="C242" s="92">
        <v>2</v>
      </c>
      <c r="D242" s="92">
        <v>31</v>
      </c>
      <c r="E242" s="99">
        <v>1.3422819000000001</v>
      </c>
    </row>
    <row r="243" spans="1:5" ht="13.5" thickBot="1">
      <c r="A243" s="151" t="s">
        <v>167</v>
      </c>
      <c r="B243" s="152">
        <v>0</v>
      </c>
      <c r="C243" s="152">
        <v>2</v>
      </c>
      <c r="D243" s="152">
        <v>49</v>
      </c>
      <c r="E243" s="153">
        <v>0.13374630000000001</v>
      </c>
    </row>
    <row r="244" spans="1:5" ht="13.5" thickBot="1">
      <c r="A244" s="91" t="s">
        <v>304</v>
      </c>
      <c r="B244" s="92">
        <v>0</v>
      </c>
      <c r="C244" s="92">
        <v>2</v>
      </c>
      <c r="D244" s="92">
        <v>62</v>
      </c>
      <c r="E244" s="99">
        <v>0.39272430000000003</v>
      </c>
    </row>
    <row r="245" spans="1:5" ht="13.5" thickBot="1">
      <c r="A245" s="151" t="s">
        <v>305</v>
      </c>
      <c r="B245" s="152">
        <v>0</v>
      </c>
      <c r="C245" s="152">
        <v>1</v>
      </c>
      <c r="D245" s="152">
        <v>29</v>
      </c>
      <c r="E245" s="153">
        <v>0.82644629999999997</v>
      </c>
    </row>
    <row r="246" spans="1:5" ht="13.5" thickBot="1">
      <c r="A246" s="91" t="s">
        <v>217</v>
      </c>
      <c r="B246" s="92">
        <v>0</v>
      </c>
      <c r="C246" s="92">
        <v>2</v>
      </c>
      <c r="D246" s="92">
        <v>51</v>
      </c>
      <c r="E246" s="99">
        <v>0.53583389999999997</v>
      </c>
    </row>
    <row r="247" spans="1:5" ht="13.5" thickBot="1">
      <c r="A247" s="151" t="s">
        <v>311</v>
      </c>
      <c r="B247" s="152">
        <v>0</v>
      </c>
      <c r="C247" s="152">
        <v>1</v>
      </c>
      <c r="D247" s="152">
        <v>35</v>
      </c>
      <c r="E247" s="153">
        <v>0.45897880000000002</v>
      </c>
    </row>
    <row r="248" spans="1:5" ht="13.5" thickBot="1">
      <c r="A248" s="91" t="s">
        <v>312</v>
      </c>
      <c r="B248" s="92">
        <v>0</v>
      </c>
      <c r="C248" s="92">
        <v>1</v>
      </c>
      <c r="D248" s="92">
        <v>24</v>
      </c>
      <c r="E248" s="99">
        <v>0.4527448</v>
      </c>
    </row>
    <row r="249" spans="1:5" ht="13.5" thickBot="1">
      <c r="A249" s="151" t="s">
        <v>219</v>
      </c>
      <c r="B249" s="152">
        <v>0</v>
      </c>
      <c r="C249" s="152">
        <v>3</v>
      </c>
      <c r="D249" s="152">
        <v>44</v>
      </c>
      <c r="E249" s="153">
        <v>7.5757575999999993</v>
      </c>
    </row>
    <row r="250" spans="1:5" ht="13.5" thickBot="1">
      <c r="A250" s="91" t="s">
        <v>314</v>
      </c>
      <c r="B250" s="92">
        <v>0</v>
      </c>
      <c r="C250" s="92">
        <v>1</v>
      </c>
      <c r="D250" s="92">
        <v>18</v>
      </c>
      <c r="E250" s="99">
        <v>0.37453180000000003</v>
      </c>
    </row>
    <row r="251" spans="1:5" ht="13.5" thickBot="1">
      <c r="A251" s="151" t="s">
        <v>315</v>
      </c>
      <c r="B251" s="152">
        <v>0</v>
      </c>
      <c r="C251" s="152">
        <v>1</v>
      </c>
      <c r="D251" s="152">
        <v>27</v>
      </c>
      <c r="E251" s="153">
        <v>1.7605633999999999</v>
      </c>
    </row>
    <row r="252" spans="1:5" ht="13.5" thickBot="1">
      <c r="A252" s="91" t="s">
        <v>319</v>
      </c>
      <c r="B252" s="92">
        <v>0</v>
      </c>
      <c r="C252" s="92">
        <v>2</v>
      </c>
      <c r="D252" s="92">
        <v>47</v>
      </c>
      <c r="E252" s="99">
        <v>2.8263795000000003</v>
      </c>
    </row>
    <row r="253" spans="1:5" ht="13.5" thickBot="1">
      <c r="A253" s="151" t="s">
        <v>324</v>
      </c>
      <c r="B253" s="152">
        <v>0</v>
      </c>
      <c r="C253" s="152">
        <v>1</v>
      </c>
      <c r="D253" s="152">
        <v>28</v>
      </c>
      <c r="E253" s="153">
        <v>0.93023259999999997</v>
      </c>
    </row>
    <row r="254" spans="1:5" ht="13.5" thickBot="1">
      <c r="A254" s="91" t="s">
        <v>325</v>
      </c>
      <c r="B254" s="92">
        <v>0</v>
      </c>
      <c r="C254" s="92">
        <v>1</v>
      </c>
      <c r="D254" s="92">
        <v>32</v>
      </c>
      <c r="E254" s="99">
        <v>1.6447368</v>
      </c>
    </row>
    <row r="255" spans="1:5" ht="13.5" thickBot="1">
      <c r="A255" s="151" t="s">
        <v>326</v>
      </c>
      <c r="B255" s="152">
        <v>0</v>
      </c>
      <c r="C255" s="152">
        <v>1</v>
      </c>
      <c r="D255" s="152">
        <v>38</v>
      </c>
      <c r="E255" s="153">
        <v>0.46148379999999994</v>
      </c>
    </row>
    <row r="256" spans="1:5" ht="13.5" thickBot="1">
      <c r="A256" s="91" t="s">
        <v>327</v>
      </c>
      <c r="B256" s="92">
        <v>0</v>
      </c>
      <c r="C256" s="92">
        <v>1</v>
      </c>
      <c r="D256" s="92">
        <v>37</v>
      </c>
      <c r="E256" s="99">
        <v>0.59117780000000009</v>
      </c>
    </row>
    <row r="257" spans="1:5" ht="13.5" thickBot="1">
      <c r="A257" s="151" t="s">
        <v>328</v>
      </c>
      <c r="B257" s="152">
        <v>0</v>
      </c>
      <c r="C257" s="152">
        <v>1</v>
      </c>
      <c r="D257" s="152">
        <v>39</v>
      </c>
      <c r="E257" s="153">
        <v>5.7777778</v>
      </c>
    </row>
    <row r="258" spans="1:5" ht="13.5" thickBot="1">
      <c r="A258" s="91" t="s">
        <v>329</v>
      </c>
      <c r="B258" s="92">
        <v>0</v>
      </c>
      <c r="C258" s="92">
        <v>1</v>
      </c>
      <c r="D258" s="92">
        <v>40</v>
      </c>
      <c r="E258" s="99">
        <v>5.9474799999999994E-2</v>
      </c>
    </row>
    <row r="259" spans="1:5" ht="13.5" thickBot="1">
      <c r="A259" s="151" t="s">
        <v>330</v>
      </c>
      <c r="B259" s="152">
        <v>0</v>
      </c>
      <c r="C259" s="152">
        <v>1</v>
      </c>
      <c r="D259" s="152">
        <v>41</v>
      </c>
      <c r="E259" s="153">
        <v>2.0440252000000001</v>
      </c>
    </row>
    <row r="260" spans="1:5" ht="13.5" thickBot="1">
      <c r="A260" s="91" t="s">
        <v>332</v>
      </c>
      <c r="B260" s="92">
        <v>0</v>
      </c>
      <c r="C260" s="92">
        <v>1</v>
      </c>
      <c r="D260" s="92">
        <v>59</v>
      </c>
      <c r="E260" s="99">
        <v>11.949685499999999</v>
      </c>
    </row>
    <row r="261" spans="1:5" ht="13.5" thickBot="1">
      <c r="A261" s="151" t="s">
        <v>340</v>
      </c>
      <c r="B261" s="152">
        <v>0</v>
      </c>
      <c r="C261" s="152">
        <v>1</v>
      </c>
      <c r="D261" s="152">
        <v>36</v>
      </c>
      <c r="E261" s="153">
        <v>45.8333333</v>
      </c>
    </row>
    <row r="262" spans="1:5" ht="13.5" thickBot="1">
      <c r="A262" s="91" t="s">
        <v>343</v>
      </c>
      <c r="B262" s="92">
        <v>0</v>
      </c>
      <c r="C262" s="92">
        <v>1</v>
      </c>
      <c r="D262" s="92">
        <v>47</v>
      </c>
      <c r="E262" s="99">
        <v>22.077922099999999</v>
      </c>
    </row>
    <row r="263" spans="1:5" ht="13.5" thickBot="1">
      <c r="A263" s="151" t="s">
        <v>346</v>
      </c>
      <c r="B263" s="152">
        <v>0</v>
      </c>
      <c r="C263" s="152">
        <v>2</v>
      </c>
      <c r="D263" s="152">
        <v>46</v>
      </c>
      <c r="E263" s="153">
        <v>5.0387597</v>
      </c>
    </row>
    <row r="264" spans="1:5" ht="13.5" thickBot="1">
      <c r="A264" s="91" t="s">
        <v>347</v>
      </c>
      <c r="B264" s="92">
        <v>0</v>
      </c>
      <c r="C264" s="92">
        <v>1</v>
      </c>
      <c r="D264" s="92">
        <v>18</v>
      </c>
      <c r="E264" s="99">
        <v>0.28116209999999997</v>
      </c>
    </row>
    <row r="265" spans="1:5" ht="13.5" thickBot="1">
      <c r="A265" s="151" t="s">
        <v>224</v>
      </c>
      <c r="B265" s="152">
        <v>0</v>
      </c>
      <c r="C265" s="152">
        <v>1</v>
      </c>
      <c r="D265" s="152">
        <v>19</v>
      </c>
      <c r="E265" s="153">
        <v>0.4694836</v>
      </c>
    </row>
    <row r="266" spans="1:5" ht="13.5" thickBot="1">
      <c r="A266" s="91" t="s">
        <v>348</v>
      </c>
      <c r="B266" s="92">
        <v>0</v>
      </c>
      <c r="C266" s="92">
        <v>1</v>
      </c>
      <c r="D266" s="92">
        <v>20</v>
      </c>
      <c r="E266" s="99">
        <v>2.6905829999999997</v>
      </c>
    </row>
    <row r="267" spans="1:5" ht="13.5" thickBot="1">
      <c r="A267" s="151" t="s">
        <v>350</v>
      </c>
      <c r="B267" s="152">
        <v>0</v>
      </c>
      <c r="C267" s="152">
        <v>2</v>
      </c>
      <c r="D267" s="152">
        <v>60</v>
      </c>
      <c r="E267" s="153">
        <v>21.1009174</v>
      </c>
    </row>
    <row r="268" spans="1:5" ht="13.5" thickBot="1">
      <c r="A268" s="91" t="s">
        <v>352</v>
      </c>
      <c r="B268" s="92">
        <v>0</v>
      </c>
      <c r="C268" s="92">
        <v>2</v>
      </c>
      <c r="D268" s="92">
        <v>73</v>
      </c>
      <c r="E268" s="99">
        <v>10.267857100000001</v>
      </c>
    </row>
    <row r="269" spans="1:5" ht="13.5" thickBot="1">
      <c r="A269" s="151" t="s">
        <v>353</v>
      </c>
      <c r="B269" s="152">
        <v>0</v>
      </c>
      <c r="C269" s="152">
        <v>2</v>
      </c>
      <c r="D269" s="152">
        <v>51</v>
      </c>
      <c r="E269" s="153">
        <v>1.8760196</v>
      </c>
    </row>
    <row r="270" spans="1:5" ht="13.5" thickBot="1">
      <c r="A270" s="91" t="s">
        <v>354</v>
      </c>
      <c r="B270" s="92">
        <v>0</v>
      </c>
      <c r="C270" s="92">
        <v>1</v>
      </c>
      <c r="D270" s="92">
        <v>36</v>
      </c>
      <c r="E270" s="99">
        <v>3.9007092000000001</v>
      </c>
    </row>
    <row r="271" spans="1:5" ht="13.5" thickBot="1">
      <c r="A271" s="151" t="s">
        <v>355</v>
      </c>
      <c r="B271" s="152">
        <v>0</v>
      </c>
      <c r="C271" s="152">
        <v>1</v>
      </c>
      <c r="D271" s="152">
        <v>31</v>
      </c>
      <c r="E271" s="153">
        <v>57.142857100000001</v>
      </c>
    </row>
    <row r="272" spans="1:5" ht="13.5" thickBot="1">
      <c r="A272" s="91" t="s">
        <v>358</v>
      </c>
      <c r="B272" s="92">
        <v>0</v>
      </c>
      <c r="C272" s="92">
        <v>1</v>
      </c>
      <c r="D272" s="92">
        <v>26</v>
      </c>
      <c r="E272" s="99">
        <v>1.6064257</v>
      </c>
    </row>
    <row r="273" spans="1:5" ht="13.5" thickBot="1">
      <c r="A273" s="151" t="s">
        <v>359</v>
      </c>
      <c r="B273" s="152">
        <v>0</v>
      </c>
      <c r="C273" s="152">
        <v>1</v>
      </c>
      <c r="D273" s="152">
        <v>27</v>
      </c>
      <c r="E273" s="153">
        <v>0.44742729999999997</v>
      </c>
    </row>
    <row r="274" spans="1:5" ht="13.5" thickBot="1">
      <c r="A274" s="91" t="s">
        <v>360</v>
      </c>
      <c r="B274" s="92">
        <v>0</v>
      </c>
      <c r="C274" s="92">
        <v>1</v>
      </c>
      <c r="D274" s="92">
        <v>21</v>
      </c>
      <c r="E274" s="99">
        <v>19.047618999999997</v>
      </c>
    </row>
    <row r="275" spans="1:5" ht="13.5" thickBot="1">
      <c r="A275" s="151" t="s">
        <v>364</v>
      </c>
      <c r="B275" s="152">
        <v>0</v>
      </c>
      <c r="C275" s="152">
        <v>1</v>
      </c>
      <c r="D275" s="152">
        <v>7</v>
      </c>
      <c r="E275" s="153">
        <v>1.9230769000000001</v>
      </c>
    </row>
    <row r="276" spans="1:5" ht="26.25" thickBot="1">
      <c r="A276" s="91" t="s">
        <v>365</v>
      </c>
      <c r="B276" s="92">
        <v>0</v>
      </c>
      <c r="C276" s="92">
        <v>1</v>
      </c>
      <c r="D276" s="92">
        <v>7</v>
      </c>
      <c r="E276" s="99">
        <v>0.33112580000000003</v>
      </c>
    </row>
    <row r="277" spans="1:5" ht="13.5" thickBot="1">
      <c r="A277" s="151" t="s">
        <v>366</v>
      </c>
      <c r="B277" s="152">
        <v>0</v>
      </c>
      <c r="C277" s="152">
        <v>2</v>
      </c>
      <c r="D277" s="152">
        <v>14</v>
      </c>
      <c r="E277" s="153">
        <v>1.2096773999999999</v>
      </c>
    </row>
    <row r="278" spans="1:5" ht="13.5" thickBot="1">
      <c r="A278" s="91" t="s">
        <v>367</v>
      </c>
      <c r="B278" s="92">
        <v>0</v>
      </c>
      <c r="C278" s="92">
        <v>6</v>
      </c>
      <c r="D278" s="92">
        <v>28</v>
      </c>
      <c r="E278" s="99">
        <v>1.5564201999999998</v>
      </c>
    </row>
    <row r="279" spans="1:5" ht="13.5" thickBot="1">
      <c r="A279" s="151" t="s">
        <v>368</v>
      </c>
      <c r="B279" s="152">
        <v>0</v>
      </c>
      <c r="C279" s="152">
        <v>2</v>
      </c>
      <c r="D279" s="152">
        <v>11</v>
      </c>
      <c r="E279" s="153">
        <v>0.65861690000000006</v>
      </c>
    </row>
    <row r="280" spans="1:5" ht="13.5" thickBot="1">
      <c r="A280" s="91" t="s">
        <v>369</v>
      </c>
      <c r="B280" s="92">
        <v>0</v>
      </c>
      <c r="C280" s="92">
        <v>1</v>
      </c>
      <c r="D280" s="92">
        <v>8</v>
      </c>
      <c r="E280" s="99">
        <v>4.1322299999999999E-2</v>
      </c>
    </row>
    <row r="281" spans="1:5" ht="13.5" thickBot="1">
      <c r="A281" s="151" t="s">
        <v>233</v>
      </c>
      <c r="B281" s="152">
        <v>0</v>
      </c>
      <c r="C281" s="152">
        <v>2</v>
      </c>
      <c r="D281" s="152">
        <v>66</v>
      </c>
      <c r="E281" s="153">
        <v>0.50704230000000006</v>
      </c>
    </row>
    <row r="282" spans="1:5" ht="13.5" thickBot="1">
      <c r="A282" s="91" t="s">
        <v>373</v>
      </c>
      <c r="B282" s="92">
        <v>0</v>
      </c>
      <c r="C282" s="92">
        <v>2</v>
      </c>
      <c r="D282" s="92">
        <v>53</v>
      </c>
      <c r="E282" s="99">
        <v>72</v>
      </c>
    </row>
    <row r="283" spans="1:5" ht="13.5" thickBot="1">
      <c r="A283" s="151" t="s">
        <v>234</v>
      </c>
      <c r="B283" s="152">
        <v>0</v>
      </c>
      <c r="C283" s="152">
        <v>2</v>
      </c>
      <c r="D283" s="152">
        <v>55</v>
      </c>
      <c r="E283" s="153">
        <v>0.96618360000000003</v>
      </c>
    </row>
    <row r="284" spans="1:5" ht="13.5" thickBot="1">
      <c r="A284" s="91" t="s">
        <v>375</v>
      </c>
      <c r="B284" s="92">
        <v>0</v>
      </c>
      <c r="C284" s="92">
        <v>2</v>
      </c>
      <c r="D284" s="92">
        <v>64</v>
      </c>
      <c r="E284" s="99">
        <v>0.10101010000000001</v>
      </c>
    </row>
    <row r="285" spans="1:5" ht="13.5" thickBot="1">
      <c r="A285" s="151" t="s">
        <v>376</v>
      </c>
      <c r="B285" s="152">
        <v>0</v>
      </c>
      <c r="C285" s="152">
        <v>1</v>
      </c>
      <c r="D285" s="152">
        <v>28</v>
      </c>
      <c r="E285" s="153">
        <v>0.13913729999999999</v>
      </c>
    </row>
  </sheetData>
  <autoFilter ref="A3:E164">
    <sortState ref="A4:E285">
      <sortCondition descending="1" ref="B3:B164"/>
    </sortState>
  </autoFilter>
  <pageMargins left="0.75" right="0.75" top="1" bottom="1" header="0.5" footer="0.5"/>
  <pageSetup paperSize="9" scale="91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26.28515625" style="19" customWidth="1"/>
    <col min="2" max="2" width="10.5703125" style="19" customWidth="1"/>
    <col min="3" max="7" width="11.42578125" style="19"/>
    <col min="8" max="8" width="20" style="19" customWidth="1"/>
    <col min="9" max="16384" width="11.42578125" style="19"/>
  </cols>
  <sheetData>
    <row r="1" spans="1:13">
      <c r="A1" s="48" t="s">
        <v>393</v>
      </c>
      <c r="B1" s="86"/>
      <c r="C1" s="86"/>
      <c r="D1" s="86"/>
      <c r="E1" s="25"/>
    </row>
    <row r="2" spans="1:13">
      <c r="A2" s="86"/>
      <c r="B2" s="86"/>
      <c r="C2" s="86"/>
      <c r="D2" s="86"/>
      <c r="E2" s="25"/>
      <c r="L2" s="20"/>
    </row>
    <row r="3" spans="1:13" ht="25.5">
      <c r="A3" s="154" t="s">
        <v>23</v>
      </c>
      <c r="B3" s="87" t="s">
        <v>56</v>
      </c>
      <c r="C3" s="155" t="s">
        <v>245</v>
      </c>
      <c r="D3" s="155" t="s">
        <v>246</v>
      </c>
      <c r="E3" s="13"/>
      <c r="F3"/>
      <c r="G3"/>
      <c r="H3" s="18"/>
      <c r="I3" s="18"/>
      <c r="J3" s="18"/>
    </row>
    <row r="4" spans="1:13">
      <c r="A4" s="40" t="s">
        <v>59</v>
      </c>
      <c r="B4" s="39">
        <v>9752</v>
      </c>
      <c r="C4" s="86">
        <v>3743</v>
      </c>
      <c r="D4" s="88">
        <v>2185</v>
      </c>
      <c r="E4" s="25"/>
      <c r="J4"/>
      <c r="L4"/>
      <c r="M4"/>
    </row>
    <row r="5" spans="1:13">
      <c r="A5" s="40" t="s">
        <v>60</v>
      </c>
      <c r="B5" s="39">
        <v>6366</v>
      </c>
      <c r="C5" s="86">
        <v>1312</v>
      </c>
      <c r="D5" s="88">
        <v>1447</v>
      </c>
      <c r="E5" s="25"/>
      <c r="H5" s="24"/>
      <c r="J5"/>
      <c r="K5" s="24"/>
      <c r="L5"/>
      <c r="M5"/>
    </row>
    <row r="6" spans="1:13">
      <c r="A6" s="40" t="s">
        <v>2</v>
      </c>
      <c r="B6" s="39">
        <v>8589</v>
      </c>
      <c r="C6" s="86">
        <v>1759</v>
      </c>
      <c r="D6" s="88">
        <v>1848</v>
      </c>
      <c r="E6" s="25"/>
      <c r="H6" s="24"/>
      <c r="J6"/>
      <c r="K6" s="24"/>
      <c r="L6"/>
      <c r="M6"/>
    </row>
    <row r="7" spans="1:13">
      <c r="A7" s="40" t="s">
        <v>50</v>
      </c>
      <c r="B7" s="39">
        <v>4779</v>
      </c>
      <c r="C7" s="86">
        <v>1039</v>
      </c>
      <c r="D7" s="88">
        <v>930</v>
      </c>
      <c r="E7" s="25"/>
      <c r="H7" s="24"/>
      <c r="J7"/>
      <c r="K7" s="24"/>
      <c r="L7"/>
      <c r="M7"/>
    </row>
    <row r="8" spans="1:13">
      <c r="A8" s="40" t="s">
        <v>51</v>
      </c>
      <c r="B8" s="39">
        <v>6112</v>
      </c>
      <c r="C8" s="86">
        <v>1360</v>
      </c>
      <c r="D8" s="88">
        <v>1062</v>
      </c>
      <c r="E8" s="25"/>
      <c r="H8" s="24"/>
      <c r="J8"/>
      <c r="K8" s="24"/>
      <c r="L8"/>
      <c r="M8"/>
    </row>
    <row r="9" spans="1:13">
      <c r="A9" s="40" t="s">
        <v>52</v>
      </c>
      <c r="B9" s="39">
        <v>3164</v>
      </c>
      <c r="C9" s="86">
        <v>950</v>
      </c>
      <c r="D9" s="88">
        <v>746</v>
      </c>
      <c r="E9" s="25"/>
      <c r="H9" s="24"/>
      <c r="J9"/>
      <c r="K9" s="24"/>
      <c r="L9"/>
      <c r="M9"/>
    </row>
    <row r="10" spans="1:13">
      <c r="A10" s="40" t="s">
        <v>3</v>
      </c>
      <c r="B10" s="39">
        <v>6331</v>
      </c>
      <c r="C10" s="86">
        <v>2034</v>
      </c>
      <c r="D10" s="88">
        <v>1736</v>
      </c>
      <c r="E10" s="25"/>
      <c r="H10" s="24"/>
      <c r="J10"/>
      <c r="K10" s="24"/>
      <c r="L10"/>
      <c r="M10"/>
    </row>
    <row r="11" spans="1:13">
      <c r="A11" s="40" t="s">
        <v>53</v>
      </c>
      <c r="B11" s="39">
        <v>5839</v>
      </c>
      <c r="C11" s="86">
        <v>1111</v>
      </c>
      <c r="D11" s="88">
        <v>923</v>
      </c>
      <c r="E11" s="25"/>
      <c r="H11" s="24"/>
      <c r="J11"/>
      <c r="K11" s="24"/>
      <c r="L11"/>
      <c r="M11"/>
    </row>
    <row r="12" spans="1:13">
      <c r="A12" s="40" t="s">
        <v>4</v>
      </c>
      <c r="B12" s="39">
        <v>4731</v>
      </c>
      <c r="C12" s="86">
        <v>897</v>
      </c>
      <c r="D12" s="88">
        <v>1042</v>
      </c>
      <c r="E12" s="25"/>
      <c r="H12" s="24"/>
      <c r="J12"/>
      <c r="K12" s="24"/>
      <c r="L12"/>
      <c r="M12"/>
    </row>
    <row r="13" spans="1:13">
      <c r="A13" s="40" t="s">
        <v>8</v>
      </c>
      <c r="B13" s="39">
        <v>5665</v>
      </c>
      <c r="C13" s="86">
        <v>1009</v>
      </c>
      <c r="D13" s="88">
        <v>803</v>
      </c>
      <c r="E13" s="25"/>
      <c r="H13" s="24"/>
      <c r="J13"/>
      <c r="K13" s="24"/>
      <c r="L13"/>
      <c r="M13"/>
    </row>
    <row r="14" spans="1:13">
      <c r="A14" s="40" t="s">
        <v>5</v>
      </c>
      <c r="B14" s="39">
        <v>4918</v>
      </c>
      <c r="C14" s="86">
        <v>748</v>
      </c>
      <c r="D14" s="88">
        <v>717</v>
      </c>
      <c r="E14" s="25"/>
      <c r="H14" s="24"/>
      <c r="J14"/>
      <c r="K14" s="24"/>
      <c r="L14"/>
      <c r="M14"/>
    </row>
    <row r="15" spans="1:13">
      <c r="A15" s="40" t="s">
        <v>61</v>
      </c>
      <c r="B15" s="39">
        <v>3992</v>
      </c>
      <c r="C15" s="86">
        <v>724</v>
      </c>
      <c r="D15" s="88">
        <v>720</v>
      </c>
      <c r="E15" s="25"/>
      <c r="H15" s="24"/>
      <c r="J15"/>
      <c r="K15" s="24"/>
      <c r="L15"/>
      <c r="M15"/>
    </row>
    <row r="16" spans="1:13">
      <c r="A16" s="3"/>
      <c r="B16" s="24"/>
      <c r="C16" s="24"/>
      <c r="D16" s="17"/>
      <c r="E16" s="25"/>
      <c r="H16" s="24"/>
      <c r="J16"/>
      <c r="K16" s="24"/>
      <c r="L16"/>
      <c r="M16"/>
    </row>
    <row r="17" spans="1:13">
      <c r="A17" s="25"/>
      <c r="B17" s="13"/>
      <c r="C17" s="17"/>
      <c r="D17" s="17"/>
      <c r="E17" s="25"/>
      <c r="H17" s="24"/>
      <c r="J17"/>
      <c r="K17" s="24"/>
      <c r="L17"/>
      <c r="M17"/>
    </row>
    <row r="18" spans="1:13">
      <c r="A18" s="25"/>
      <c r="B18" s="13"/>
      <c r="C18" s="17"/>
      <c r="D18" s="17"/>
      <c r="E18" s="25"/>
      <c r="H18" s="24"/>
      <c r="J18"/>
      <c r="K18" s="24"/>
      <c r="L18"/>
      <c r="M18"/>
    </row>
    <row r="19" spans="1:13">
      <c r="A19" s="25"/>
      <c r="B19" s="13"/>
      <c r="C19" s="17"/>
      <c r="D19" s="17"/>
      <c r="E19" s="25"/>
      <c r="H19" s="24"/>
      <c r="J19"/>
      <c r="K19" s="24"/>
      <c r="L19"/>
      <c r="M19"/>
    </row>
    <row r="20" spans="1:13">
      <c r="A20" s="25"/>
      <c r="B20" s="13"/>
      <c r="C20" s="17"/>
      <c r="D20" s="17"/>
      <c r="E20" s="25"/>
      <c r="F20" s="26"/>
      <c r="H20" s="24"/>
      <c r="J20"/>
      <c r="K20" s="24"/>
      <c r="L20"/>
      <c r="M20"/>
    </row>
    <row r="21" spans="1:13">
      <c r="A21" s="25"/>
      <c r="B21" s="13"/>
      <c r="C21" s="17"/>
      <c r="D21" s="17"/>
      <c r="E21" s="25"/>
      <c r="H21" s="24"/>
      <c r="J21"/>
      <c r="K21" s="24"/>
      <c r="L21"/>
      <c r="M21"/>
    </row>
    <row r="22" spans="1:13">
      <c r="B22" s="21"/>
      <c r="C22" s="17"/>
      <c r="D22" s="17"/>
      <c r="F22" s="21"/>
      <c r="I22" s="22"/>
      <c r="J22" s="22"/>
      <c r="L22" s="22"/>
      <c r="M22" s="22"/>
    </row>
  </sheetData>
  <pageMargins left="0.75" right="0.75" top="1" bottom="1" header="0.5" footer="0.5"/>
  <pageSetup paperSize="9" scale="7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32" style="19" customWidth="1"/>
    <col min="2" max="2" width="10" style="19" customWidth="1"/>
    <col min="3" max="3" width="12.28515625" style="19" customWidth="1"/>
    <col min="4" max="16384" width="11.42578125" style="19"/>
  </cols>
  <sheetData>
    <row r="1" spans="1:5">
      <c r="A1" s="81" t="s">
        <v>394</v>
      </c>
      <c r="B1" s="156"/>
      <c r="C1" s="156"/>
      <c r="D1" s="156"/>
      <c r="E1" s="25"/>
    </row>
    <row r="2" spans="1:5">
      <c r="A2" s="156"/>
      <c r="B2" s="156"/>
      <c r="C2" s="156"/>
      <c r="D2" s="156"/>
      <c r="E2" s="25"/>
    </row>
    <row r="3" spans="1:5">
      <c r="A3" s="156"/>
      <c r="B3" s="156"/>
      <c r="C3" s="156"/>
      <c r="D3" s="156"/>
      <c r="E3" s="25"/>
    </row>
    <row r="4" spans="1:5" ht="25.5">
      <c r="A4" s="157" t="s">
        <v>23</v>
      </c>
      <c r="B4" s="158" t="s">
        <v>56</v>
      </c>
      <c r="C4" s="159" t="s">
        <v>245</v>
      </c>
      <c r="D4" s="159" t="s">
        <v>246</v>
      </c>
      <c r="E4" s="25"/>
    </row>
    <row r="5" spans="1:5">
      <c r="A5" s="156" t="s">
        <v>11</v>
      </c>
      <c r="B5" s="160">
        <v>1097</v>
      </c>
      <c r="C5" s="161">
        <v>1078</v>
      </c>
      <c r="D5" s="161">
        <v>655</v>
      </c>
      <c r="E5" s="17"/>
    </row>
    <row r="6" spans="1:5">
      <c r="A6" s="156" t="s">
        <v>12</v>
      </c>
      <c r="B6" s="160">
        <v>571</v>
      </c>
      <c r="C6" s="161">
        <v>253</v>
      </c>
      <c r="D6" s="161">
        <v>197</v>
      </c>
      <c r="E6" s="17"/>
    </row>
    <row r="7" spans="1:5">
      <c r="A7" s="156" t="s">
        <v>45</v>
      </c>
      <c r="B7" s="160">
        <v>4513</v>
      </c>
      <c r="C7" s="161">
        <v>397</v>
      </c>
      <c r="D7" s="161">
        <v>416</v>
      </c>
      <c r="E7" s="17"/>
    </row>
    <row r="8" spans="1:5">
      <c r="A8" s="156" t="s">
        <v>29</v>
      </c>
      <c r="B8" s="160">
        <v>1152</v>
      </c>
      <c r="C8" s="161">
        <v>371</v>
      </c>
      <c r="D8" s="161">
        <v>273</v>
      </c>
      <c r="E8" s="17"/>
    </row>
    <row r="9" spans="1:5">
      <c r="A9" s="162" t="s">
        <v>9</v>
      </c>
      <c r="B9" s="160">
        <v>40</v>
      </c>
      <c r="C9" s="161">
        <v>3</v>
      </c>
      <c r="D9" s="161">
        <v>17</v>
      </c>
      <c r="E9" s="17"/>
    </row>
    <row r="10" spans="1:5">
      <c r="A10" s="156" t="s">
        <v>10</v>
      </c>
      <c r="B10" s="160">
        <v>254</v>
      </c>
      <c r="C10" s="161">
        <v>63</v>
      </c>
      <c r="D10" s="161">
        <v>37</v>
      </c>
      <c r="E10" s="17"/>
    </row>
    <row r="11" spans="1:5">
      <c r="A11" s="162" t="s">
        <v>30</v>
      </c>
      <c r="B11" s="160">
        <v>69</v>
      </c>
      <c r="C11" s="161">
        <v>36</v>
      </c>
      <c r="D11" s="161">
        <v>-5</v>
      </c>
      <c r="E11" s="17"/>
    </row>
    <row r="12" spans="1:5">
      <c r="A12" s="156" t="s">
        <v>35</v>
      </c>
      <c r="B12" s="160">
        <v>140</v>
      </c>
      <c r="C12" s="161">
        <v>15</v>
      </c>
      <c r="D12" s="161">
        <v>32</v>
      </c>
      <c r="E12" s="17"/>
    </row>
    <row r="13" spans="1:5">
      <c r="A13" s="156" t="s">
        <v>33</v>
      </c>
      <c r="B13" s="160">
        <v>391</v>
      </c>
      <c r="C13" s="161">
        <v>94</v>
      </c>
      <c r="D13" s="161">
        <v>92</v>
      </c>
      <c r="E13" s="17"/>
    </row>
    <row r="14" spans="1:5">
      <c r="A14" s="156" t="s">
        <v>32</v>
      </c>
      <c r="B14" s="160">
        <v>941</v>
      </c>
      <c r="C14" s="161">
        <v>202</v>
      </c>
      <c r="D14" s="161">
        <v>177</v>
      </c>
      <c r="E14" s="17"/>
    </row>
    <row r="15" spans="1:5">
      <c r="A15" s="156" t="s">
        <v>31</v>
      </c>
      <c r="B15" s="160">
        <v>1285</v>
      </c>
      <c r="C15" s="161">
        <v>210</v>
      </c>
      <c r="D15" s="161">
        <v>251</v>
      </c>
      <c r="E15" s="17"/>
    </row>
    <row r="16" spans="1:5">
      <c r="A16" s="156" t="s">
        <v>34</v>
      </c>
      <c r="B16" s="160">
        <v>241</v>
      </c>
      <c r="C16" s="161">
        <v>32</v>
      </c>
      <c r="D16" s="161">
        <v>53</v>
      </c>
      <c r="E16" s="17"/>
    </row>
    <row r="17" spans="1:5">
      <c r="A17" s="156" t="s">
        <v>26</v>
      </c>
      <c r="B17" s="160">
        <v>389</v>
      </c>
      <c r="C17" s="161">
        <v>114</v>
      </c>
      <c r="D17" s="161">
        <v>99</v>
      </c>
      <c r="E17" s="17"/>
    </row>
    <row r="18" spans="1:5">
      <c r="A18" s="156" t="s">
        <v>13</v>
      </c>
      <c r="B18" s="160">
        <v>13692</v>
      </c>
      <c r="C18" s="161">
        <v>2732</v>
      </c>
      <c r="D18" s="161">
        <v>3632</v>
      </c>
      <c r="E18" s="17"/>
    </row>
    <row r="19" spans="1:5">
      <c r="A19" s="156" t="s">
        <v>27</v>
      </c>
      <c r="B19" s="160">
        <v>6697</v>
      </c>
      <c r="C19" s="161">
        <v>1501</v>
      </c>
      <c r="D19" s="161">
        <v>1386</v>
      </c>
      <c r="E19" s="17"/>
    </row>
    <row r="20" spans="1:5">
      <c r="A20" s="156" t="s">
        <v>14</v>
      </c>
      <c r="B20" s="160">
        <v>3894</v>
      </c>
      <c r="C20" s="161">
        <v>1970</v>
      </c>
      <c r="D20" s="161">
        <v>1407</v>
      </c>
      <c r="E20" s="17"/>
    </row>
    <row r="21" spans="1:5">
      <c r="A21" s="156" t="s">
        <v>15</v>
      </c>
      <c r="B21" s="160">
        <v>6058</v>
      </c>
      <c r="C21" s="161">
        <v>1760</v>
      </c>
      <c r="D21" s="161">
        <v>1356</v>
      </c>
      <c r="E21" s="17"/>
    </row>
    <row r="22" spans="1:5">
      <c r="A22" s="156" t="s">
        <v>16</v>
      </c>
      <c r="B22" s="160">
        <v>2647</v>
      </c>
      <c r="C22" s="161">
        <v>1199</v>
      </c>
      <c r="D22" s="161">
        <v>712</v>
      </c>
      <c r="E22" s="17"/>
    </row>
    <row r="23" spans="1:5">
      <c r="A23" s="156" t="s">
        <v>17</v>
      </c>
      <c r="B23" s="160">
        <v>325</v>
      </c>
      <c r="C23" s="161">
        <v>94</v>
      </c>
      <c r="D23" s="161">
        <v>118</v>
      </c>
      <c r="E23" s="17"/>
    </row>
    <row r="24" spans="1:5">
      <c r="A24" s="156" t="s">
        <v>18</v>
      </c>
      <c r="B24" s="160">
        <v>8859</v>
      </c>
      <c r="C24" s="161">
        <v>2129</v>
      </c>
      <c r="D24" s="161">
        <v>2263</v>
      </c>
      <c r="E24" s="17"/>
    </row>
    <row r="25" spans="1:5">
      <c r="A25" s="163" t="s">
        <v>62</v>
      </c>
      <c r="B25" s="160">
        <v>1049</v>
      </c>
      <c r="C25" s="161">
        <v>174</v>
      </c>
      <c r="D25" s="161">
        <v>153</v>
      </c>
      <c r="E25" s="17"/>
    </row>
    <row r="26" spans="1:5">
      <c r="A26" s="156" t="s">
        <v>0</v>
      </c>
      <c r="B26" s="160">
        <v>2600</v>
      </c>
      <c r="C26" s="161">
        <v>415</v>
      </c>
      <c r="D26" s="161">
        <v>311</v>
      </c>
      <c r="E26" s="17"/>
    </row>
    <row r="27" spans="1:5">
      <c r="A27" s="156" t="s">
        <v>19</v>
      </c>
      <c r="B27" s="160">
        <v>16101</v>
      </c>
      <c r="C27" s="161">
        <v>1713</v>
      </c>
      <c r="D27" s="161">
        <v>1746</v>
      </c>
      <c r="E27" s="17"/>
    </row>
    <row r="28" spans="1:5">
      <c r="A28" s="156" t="s">
        <v>28</v>
      </c>
      <c r="B28" s="160">
        <v>1758</v>
      </c>
      <c r="C28" s="161">
        <v>524</v>
      </c>
      <c r="D28" s="161">
        <v>465</v>
      </c>
      <c r="E28" s="17"/>
    </row>
    <row r="29" spans="1:5">
      <c r="B29" s="7"/>
      <c r="C29" s="27"/>
      <c r="D29" s="27"/>
      <c r="E29" s="17"/>
    </row>
    <row r="31" spans="1:5">
      <c r="C31" s="22"/>
    </row>
  </sheetData>
  <pageMargins left="0.75" right="0.75" top="1" bottom="1" header="0.5" footer="0.5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Normal="100" workbookViewId="0">
      <selection activeCell="A18" sqref="A18"/>
    </sheetView>
  </sheetViews>
  <sheetFormatPr baseColWidth="10" defaultRowHeight="12.75"/>
  <cols>
    <col min="1" max="1" width="19.140625" customWidth="1"/>
    <col min="2" max="2" width="18.85546875" customWidth="1"/>
  </cols>
  <sheetData>
    <row r="1" spans="1:19">
      <c r="A1" s="48" t="s">
        <v>25</v>
      </c>
      <c r="B1" s="39"/>
      <c r="C1" s="39"/>
      <c r="D1" s="39"/>
    </row>
    <row r="2" spans="1:19">
      <c r="A2" s="39"/>
      <c r="B2" s="39"/>
      <c r="C2" s="39"/>
      <c r="D2" s="39"/>
    </row>
    <row r="3" spans="1:19" ht="25.5">
      <c r="A3" s="86"/>
      <c r="B3" s="87" t="s">
        <v>381</v>
      </c>
      <c r="C3" s="88" t="s">
        <v>382</v>
      </c>
      <c r="D3" s="89"/>
      <c r="E3" s="24"/>
    </row>
    <row r="4" spans="1:19">
      <c r="A4" s="40" t="s">
        <v>61</v>
      </c>
      <c r="B4" s="44">
        <v>24.2</v>
      </c>
      <c r="C4" s="44">
        <v>6.5</v>
      </c>
      <c r="D4" s="89"/>
      <c r="E4" s="75"/>
    </row>
    <row r="5" spans="1:19">
      <c r="A5" s="40" t="s">
        <v>5</v>
      </c>
      <c r="B5" s="44">
        <v>26</v>
      </c>
      <c r="C5" s="44">
        <v>4.2</v>
      </c>
      <c r="D5" s="89"/>
      <c r="E5" s="75"/>
    </row>
    <row r="6" spans="1:19">
      <c r="A6" s="40" t="s">
        <v>2</v>
      </c>
      <c r="B6" s="44">
        <v>23.7</v>
      </c>
      <c r="C6" s="44">
        <v>6.4</v>
      </c>
      <c r="D6" s="89"/>
      <c r="E6" s="75"/>
      <c r="Q6" s="1"/>
      <c r="R6" s="1"/>
      <c r="S6" s="1"/>
    </row>
    <row r="7" spans="1:19">
      <c r="A7" s="40" t="s">
        <v>53</v>
      </c>
      <c r="B7" s="44">
        <v>24.4</v>
      </c>
      <c r="C7" s="44">
        <v>4.5999999999999996</v>
      </c>
      <c r="D7" s="89"/>
      <c r="E7" s="75"/>
      <c r="Q7" s="1"/>
      <c r="R7" s="1"/>
      <c r="S7" s="1"/>
    </row>
    <row r="8" spans="1:19">
      <c r="A8" s="40" t="s">
        <v>4</v>
      </c>
      <c r="B8" s="44">
        <v>25.1</v>
      </c>
      <c r="C8" s="44">
        <v>3.2</v>
      </c>
      <c r="D8" s="89"/>
      <c r="E8" s="75"/>
      <c r="Q8" s="1"/>
      <c r="R8" s="1"/>
      <c r="S8" s="1"/>
    </row>
    <row r="9" spans="1:19">
      <c r="A9" s="40" t="s">
        <v>51</v>
      </c>
      <c r="B9" s="44">
        <v>23.3</v>
      </c>
      <c r="C9" s="44">
        <v>4.3999999999999995</v>
      </c>
      <c r="D9" s="89"/>
      <c r="E9" s="75"/>
      <c r="Q9" s="1"/>
      <c r="R9" s="1"/>
      <c r="S9" s="1"/>
    </row>
    <row r="10" spans="1:19">
      <c r="A10" s="40" t="s">
        <v>8</v>
      </c>
      <c r="B10" s="44">
        <v>23.7</v>
      </c>
      <c r="C10" s="44">
        <v>3.3000000000000003</v>
      </c>
      <c r="D10" s="89"/>
      <c r="E10" s="75"/>
      <c r="Q10" s="1"/>
      <c r="R10" s="1"/>
      <c r="S10" s="1"/>
    </row>
    <row r="11" spans="1:19">
      <c r="A11" s="40" t="s">
        <v>59</v>
      </c>
      <c r="B11" s="44">
        <v>23.799999999999997</v>
      </c>
      <c r="C11" s="44">
        <v>3</v>
      </c>
      <c r="D11" s="89"/>
      <c r="E11" s="75"/>
      <c r="Q11" s="1"/>
      <c r="R11" s="1"/>
      <c r="S11" s="1"/>
    </row>
    <row r="12" spans="1:19">
      <c r="A12" s="40" t="s">
        <v>3</v>
      </c>
      <c r="B12" s="44">
        <v>23.599999999999998</v>
      </c>
      <c r="C12" s="44">
        <v>3</v>
      </c>
      <c r="D12" s="89"/>
      <c r="E12" s="75"/>
      <c r="Q12" s="1"/>
      <c r="R12" s="1"/>
      <c r="S12" s="1"/>
    </row>
    <row r="13" spans="1:19">
      <c r="A13" s="40" t="s">
        <v>60</v>
      </c>
      <c r="B13" s="44">
        <v>19.7</v>
      </c>
      <c r="C13" s="44">
        <v>4.7</v>
      </c>
      <c r="D13" s="89"/>
      <c r="E13" s="75"/>
      <c r="Q13" s="1"/>
      <c r="R13" s="1"/>
      <c r="S13" s="1"/>
    </row>
    <row r="14" spans="1:19">
      <c r="A14" s="40" t="s">
        <v>50</v>
      </c>
      <c r="B14" s="44">
        <v>21</v>
      </c>
      <c r="C14" s="44">
        <v>2.6</v>
      </c>
      <c r="D14" s="89"/>
      <c r="E14" s="75"/>
      <c r="Q14" s="1"/>
      <c r="R14" s="1"/>
      <c r="S14" s="1"/>
    </row>
    <row r="15" spans="1:19">
      <c r="A15" s="40" t="s">
        <v>52</v>
      </c>
      <c r="B15" s="44">
        <v>18.2</v>
      </c>
      <c r="C15" s="44">
        <v>5</v>
      </c>
      <c r="D15" s="89"/>
      <c r="E15" s="75"/>
      <c r="Q15" s="1"/>
      <c r="R15" s="1"/>
      <c r="S15" s="1"/>
    </row>
    <row r="16" spans="1:19">
      <c r="A16" s="40"/>
      <c r="B16" s="88"/>
      <c r="C16" s="88"/>
      <c r="D16" s="89"/>
      <c r="E16" s="75"/>
      <c r="Q16" s="1"/>
      <c r="R16" s="1"/>
      <c r="S16" s="1"/>
    </row>
    <row r="17" spans="1:19">
      <c r="A17" s="86" t="s">
        <v>1</v>
      </c>
      <c r="B17" s="44">
        <v>23</v>
      </c>
      <c r="C17" s="44">
        <v>4.2</v>
      </c>
      <c r="D17" s="39"/>
      <c r="E17" s="75"/>
      <c r="F17" s="1"/>
      <c r="G17" s="1"/>
      <c r="Q17" s="1"/>
      <c r="R17" s="1"/>
      <c r="S17" s="1"/>
    </row>
  </sheetData>
  <sortState ref="A4:D15">
    <sortCondition descending="1" ref="D4:D15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20.42578125" style="2" customWidth="1"/>
    <col min="2" max="2" width="11.85546875" style="2" customWidth="1"/>
    <col min="3" max="4" width="17.42578125" style="2" customWidth="1"/>
    <col min="5" max="5" width="11.42578125" style="2"/>
    <col min="6" max="6" width="14.140625" style="2" customWidth="1"/>
    <col min="7" max="16384" width="11.42578125" style="2"/>
  </cols>
  <sheetData>
    <row r="1" spans="1:6">
      <c r="A1" s="48" t="s">
        <v>63</v>
      </c>
      <c r="B1" s="39"/>
      <c r="C1" s="39"/>
      <c r="D1" s="39"/>
      <c r="E1" s="39"/>
      <c r="F1" s="39"/>
    </row>
    <row r="2" spans="1:6">
      <c r="A2" s="39"/>
      <c r="B2" s="39"/>
      <c r="C2" s="39"/>
      <c r="D2" s="39"/>
      <c r="E2" s="39"/>
      <c r="F2" s="39"/>
    </row>
    <row r="3" spans="1:6" ht="69.75" customHeight="1" thickBot="1">
      <c r="A3" s="104"/>
      <c r="B3" s="104" t="s">
        <v>7</v>
      </c>
      <c r="C3" s="104" t="s">
        <v>47</v>
      </c>
      <c r="D3" s="104" t="s">
        <v>46</v>
      </c>
      <c r="E3" s="104" t="s">
        <v>64</v>
      </c>
      <c r="F3" s="104" t="s">
        <v>65</v>
      </c>
    </row>
    <row r="4" spans="1:6" ht="17.25" customHeight="1" thickBot="1">
      <c r="A4" s="105" t="s">
        <v>59</v>
      </c>
      <c r="B4" s="106">
        <v>9750</v>
      </c>
      <c r="C4" s="106">
        <v>7567</v>
      </c>
      <c r="D4" s="106">
        <v>13495</v>
      </c>
      <c r="E4" s="107">
        <v>2.5181156613313913</v>
      </c>
      <c r="F4" s="108">
        <v>23.9</v>
      </c>
    </row>
    <row r="5" spans="1:6" ht="17.25" customHeight="1" thickBot="1">
      <c r="A5" s="109" t="s">
        <v>60</v>
      </c>
      <c r="B5" s="110">
        <v>6350</v>
      </c>
      <c r="C5" s="110">
        <v>4919</v>
      </c>
      <c r="D5" s="110">
        <v>7678</v>
      </c>
      <c r="E5" s="111">
        <v>2.4916312667619365</v>
      </c>
      <c r="F5" s="112">
        <v>19.8</v>
      </c>
    </row>
    <row r="6" spans="1:6" ht="17.25" customHeight="1" thickBot="1">
      <c r="A6" s="105" t="s">
        <v>2</v>
      </c>
      <c r="B6" s="106">
        <v>8600</v>
      </c>
      <c r="C6" s="106">
        <v>6741</v>
      </c>
      <c r="D6" s="106">
        <v>10348</v>
      </c>
      <c r="E6" s="107">
        <v>2.1965580867582943</v>
      </c>
      <c r="F6" s="108">
        <v>23.9</v>
      </c>
    </row>
    <row r="7" spans="1:6" ht="17.25" customHeight="1" thickBot="1">
      <c r="A7" s="109" t="s">
        <v>50</v>
      </c>
      <c r="B7" s="110">
        <v>4800</v>
      </c>
      <c r="C7" s="110">
        <v>3849</v>
      </c>
      <c r="D7" s="110">
        <v>5818</v>
      </c>
      <c r="E7" s="111">
        <v>2.5163872431614775</v>
      </c>
      <c r="F7" s="112">
        <v>20.9</v>
      </c>
    </row>
    <row r="8" spans="1:6" ht="17.25" customHeight="1" thickBot="1">
      <c r="A8" s="105" t="s">
        <v>51</v>
      </c>
      <c r="B8" s="106">
        <v>6100</v>
      </c>
      <c r="C8" s="106">
        <v>5050</v>
      </c>
      <c r="D8" s="106">
        <v>7472</v>
      </c>
      <c r="E8" s="113">
        <v>2.9278459179762359</v>
      </c>
      <c r="F8" s="108">
        <v>23.3</v>
      </c>
    </row>
    <row r="9" spans="1:6" ht="17.25" customHeight="1" thickBot="1">
      <c r="A9" s="109" t="s">
        <v>52</v>
      </c>
      <c r="B9" s="110">
        <v>3150</v>
      </c>
      <c r="C9" s="110">
        <v>2418</v>
      </c>
      <c r="D9" s="110">
        <v>4114</v>
      </c>
      <c r="E9" s="111">
        <v>2.0877761103651635</v>
      </c>
      <c r="F9" s="112">
        <v>18.3</v>
      </c>
    </row>
    <row r="10" spans="1:6" ht="17.25" customHeight="1" thickBot="1">
      <c r="A10" s="105" t="s">
        <v>3</v>
      </c>
      <c r="B10" s="106">
        <v>6350</v>
      </c>
      <c r="C10" s="106">
        <v>4595</v>
      </c>
      <c r="D10" s="106">
        <v>8365</v>
      </c>
      <c r="E10" s="107">
        <v>2.4906100144097891</v>
      </c>
      <c r="F10" s="108">
        <v>23.7</v>
      </c>
    </row>
    <row r="11" spans="1:6" ht="17.25" customHeight="1" thickBot="1">
      <c r="A11" s="109" t="s">
        <v>53</v>
      </c>
      <c r="B11" s="110">
        <v>5850</v>
      </c>
      <c r="C11" s="110">
        <v>4916</v>
      </c>
      <c r="D11" s="110">
        <v>6950</v>
      </c>
      <c r="E11" s="111">
        <v>1.7471447527249528</v>
      </c>
      <c r="F11" s="112">
        <v>24.4</v>
      </c>
    </row>
    <row r="12" spans="1:6" ht="17.25" customHeight="1" thickBot="1">
      <c r="A12" s="105" t="s">
        <v>4</v>
      </c>
      <c r="B12" s="106">
        <v>4750</v>
      </c>
      <c r="C12" s="106">
        <v>3689</v>
      </c>
      <c r="D12" s="106">
        <v>5628</v>
      </c>
      <c r="E12" s="107">
        <v>3.4153861670016497</v>
      </c>
      <c r="F12" s="108">
        <v>25</v>
      </c>
    </row>
    <row r="13" spans="1:6" ht="17.25" customHeight="1" thickBot="1">
      <c r="A13" s="109" t="s">
        <v>8</v>
      </c>
      <c r="B13" s="110">
        <v>5650</v>
      </c>
      <c r="C13" s="110">
        <v>4862</v>
      </c>
      <c r="D13" s="110">
        <v>6674</v>
      </c>
      <c r="E13" s="111">
        <v>2.2861065126983484</v>
      </c>
      <c r="F13" s="112">
        <v>23.7</v>
      </c>
    </row>
    <row r="14" spans="1:6" ht="17.25" customHeight="1" thickBot="1">
      <c r="A14" s="105" t="s">
        <v>5</v>
      </c>
      <c r="B14" s="106">
        <v>4900</v>
      </c>
      <c r="C14" s="106">
        <v>4201</v>
      </c>
      <c r="D14" s="106">
        <v>5666</v>
      </c>
      <c r="E14" s="107">
        <v>3.9498548557000297</v>
      </c>
      <c r="F14" s="108">
        <v>25.900000000000002</v>
      </c>
    </row>
    <row r="15" spans="1:6" ht="17.25" customHeight="1" thickBot="1">
      <c r="A15" s="109" t="s">
        <v>61</v>
      </c>
      <c r="B15" s="110">
        <v>4000</v>
      </c>
      <c r="C15" s="110">
        <v>3272</v>
      </c>
      <c r="D15" s="110">
        <v>4716</v>
      </c>
      <c r="E15" s="111">
        <v>3.0779432060880358</v>
      </c>
      <c r="F15" s="112">
        <v>24.2</v>
      </c>
    </row>
    <row r="16" spans="1:6" ht="17.25" customHeight="1" thickBot="1">
      <c r="A16" s="114" t="s">
        <v>22</v>
      </c>
      <c r="B16" s="115">
        <v>70250</v>
      </c>
      <c r="C16" s="115">
        <f>SUM(C4:C15)</f>
        <v>56079</v>
      </c>
      <c r="D16" s="115">
        <f>SUM(D4:D15)</f>
        <v>86924</v>
      </c>
      <c r="E16" s="116">
        <v>2.496997382862387</v>
      </c>
      <c r="F16" s="117">
        <v>23.1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ColWidth="11.42578125" defaultRowHeight="12.75"/>
  <cols>
    <col min="1" max="1" width="30.7109375" style="2" customWidth="1"/>
    <col min="2" max="2" width="17.85546875" style="2" customWidth="1"/>
    <col min="3" max="3" width="16.5703125" style="2" customWidth="1"/>
    <col min="4" max="16384" width="11.42578125" style="2"/>
  </cols>
  <sheetData>
    <row r="1" spans="1:6">
      <c r="A1" s="48" t="s">
        <v>384</v>
      </c>
      <c r="B1" s="39"/>
      <c r="C1" s="39"/>
    </row>
    <row r="2" spans="1:6">
      <c r="A2" s="39"/>
      <c r="B2" s="39"/>
      <c r="C2" s="39"/>
    </row>
    <row r="3" spans="1:6" ht="74.25" customHeight="1" thickBot="1">
      <c r="A3" s="122"/>
      <c r="B3" s="90" t="s">
        <v>7</v>
      </c>
      <c r="C3" s="90" t="s">
        <v>383</v>
      </c>
    </row>
    <row r="4" spans="1:6" ht="13.5" thickBot="1">
      <c r="A4" s="91" t="s">
        <v>66</v>
      </c>
      <c r="B4" s="92">
        <v>600</v>
      </c>
      <c r="C4" s="123">
        <v>2500</v>
      </c>
      <c r="F4" s="78"/>
    </row>
    <row r="5" spans="1:6" ht="13.5" thickBot="1">
      <c r="A5" s="95" t="s">
        <v>67</v>
      </c>
      <c r="B5" s="96">
        <v>6800</v>
      </c>
      <c r="C5" s="124">
        <v>2950</v>
      </c>
    </row>
    <row r="6" spans="1:6" ht="13.5" thickBot="1">
      <c r="A6" s="91" t="s">
        <v>0</v>
      </c>
      <c r="B6" s="92">
        <v>2950</v>
      </c>
      <c r="C6" s="123">
        <v>1550</v>
      </c>
    </row>
    <row r="7" spans="1:6" ht="13.5" thickBot="1">
      <c r="A7" s="95" t="s">
        <v>68</v>
      </c>
      <c r="B7" s="96">
        <v>1600</v>
      </c>
      <c r="C7" s="124">
        <v>1000</v>
      </c>
    </row>
    <row r="8" spans="1:6" ht="13.5" thickBot="1">
      <c r="A8" s="91" t="s">
        <v>69</v>
      </c>
      <c r="B8" s="92">
        <v>15750</v>
      </c>
      <c r="C8" s="123">
        <v>4500</v>
      </c>
    </row>
    <row r="9" spans="1:6" ht="13.5" thickBot="1">
      <c r="A9" s="95" t="s">
        <v>70</v>
      </c>
      <c r="B9" s="96">
        <v>400</v>
      </c>
      <c r="C9" s="124">
        <v>2900</v>
      </c>
    </row>
    <row r="10" spans="1:6" ht="13.5" thickBot="1">
      <c r="A10" s="91" t="s">
        <v>71</v>
      </c>
      <c r="B10" s="92">
        <v>1000</v>
      </c>
      <c r="C10" s="123">
        <v>1650</v>
      </c>
    </row>
    <row r="11" spans="1:6" ht="13.5" thickBot="1">
      <c r="A11" s="95" t="s">
        <v>72</v>
      </c>
      <c r="B11" s="96">
        <v>2350</v>
      </c>
      <c r="C11" s="124">
        <v>5600</v>
      </c>
    </row>
    <row r="12" spans="1:6" ht="13.5" thickBot="1">
      <c r="A12" s="91" t="s">
        <v>73</v>
      </c>
      <c r="B12" s="92">
        <v>5750</v>
      </c>
      <c r="C12" s="123">
        <v>7300</v>
      </c>
    </row>
    <row r="13" spans="1:6" ht="13.5" thickBot="1">
      <c r="A13" s="95" t="s">
        <v>11</v>
      </c>
      <c r="B13" s="96">
        <v>1450</v>
      </c>
      <c r="C13" s="124">
        <v>1050</v>
      </c>
    </row>
    <row r="14" spans="1:6" ht="13.5" thickBot="1">
      <c r="A14" s="91" t="s">
        <v>74</v>
      </c>
      <c r="B14" s="92">
        <v>11500</v>
      </c>
      <c r="C14" s="123">
        <v>6850</v>
      </c>
    </row>
    <row r="15" spans="1:6" ht="13.5" thickBot="1">
      <c r="A15" s="95" t="s">
        <v>75</v>
      </c>
      <c r="B15" s="96">
        <v>8350</v>
      </c>
      <c r="C15" s="124">
        <v>6600</v>
      </c>
      <c r="D15" s="53"/>
    </row>
    <row r="16" spans="1:6" ht="13.5" thickBot="1">
      <c r="A16" s="91" t="s">
        <v>76</v>
      </c>
      <c r="B16" s="92">
        <v>6250</v>
      </c>
      <c r="C16" s="123">
        <v>7500</v>
      </c>
    </row>
    <row r="17" spans="1:3" ht="13.5" thickBot="1">
      <c r="A17" s="95" t="s">
        <v>77</v>
      </c>
      <c r="B17" s="96">
        <v>5450</v>
      </c>
      <c r="C17" s="124">
        <v>8150</v>
      </c>
    </row>
    <row r="18" spans="1:3" ht="13.5" thickBot="1">
      <c r="A18" s="91" t="s">
        <v>78</v>
      </c>
      <c r="B18" s="92"/>
      <c r="C18" s="123">
        <v>9200</v>
      </c>
    </row>
    <row r="19" spans="1:3" ht="13.5" thickBot="1">
      <c r="A19" s="125" t="s">
        <v>1</v>
      </c>
      <c r="B19" s="126">
        <f>SUM(B4:B18)</f>
        <v>70200</v>
      </c>
      <c r="C19" s="127">
        <f>SUM(C4:C18)</f>
        <v>69300</v>
      </c>
    </row>
    <row r="20" spans="1:3">
      <c r="C20" s="53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A2" sqref="A2"/>
    </sheetView>
  </sheetViews>
  <sheetFormatPr baseColWidth="10" defaultColWidth="11.42578125" defaultRowHeight="12.75"/>
  <cols>
    <col min="1" max="1" width="8.28515625" style="2" customWidth="1"/>
    <col min="2" max="2" width="10.5703125" style="2" customWidth="1"/>
    <col min="3" max="3" width="9.42578125" style="2" customWidth="1"/>
    <col min="4" max="4" width="9.140625" style="2" customWidth="1"/>
    <col min="5" max="5" width="12.140625" style="2" customWidth="1"/>
    <col min="6" max="10" width="12.7109375" style="2" customWidth="1"/>
    <col min="11" max="11" width="13" style="2" customWidth="1"/>
    <col min="12" max="17" width="12.7109375" style="2" customWidth="1"/>
    <col min="18" max="16384" width="11.42578125" style="2"/>
  </cols>
  <sheetData>
    <row r="1" spans="1:17">
      <c r="A1" s="48" t="s">
        <v>243</v>
      </c>
      <c r="B1" s="39"/>
      <c r="C1" s="39"/>
      <c r="D1" s="39"/>
      <c r="E1" s="39"/>
    </row>
    <row r="2" spans="1:17">
      <c r="A2" s="39"/>
      <c r="B2" s="39"/>
      <c r="C2" s="39"/>
      <c r="D2" s="39"/>
      <c r="E2" s="39"/>
    </row>
    <row r="3" spans="1:17" ht="17.25" customHeight="1" thickBot="1">
      <c r="A3" s="122"/>
      <c r="B3" s="90" t="s">
        <v>79</v>
      </c>
      <c r="C3" s="90" t="s">
        <v>80</v>
      </c>
      <c r="D3" s="90" t="s">
        <v>81</v>
      </c>
      <c r="E3" s="133" t="s">
        <v>82</v>
      </c>
    </row>
    <row r="4" spans="1:17" ht="13.5" thickBot="1">
      <c r="A4" s="91">
        <v>2003</v>
      </c>
      <c r="B4" s="134">
        <v>13.40124722161306</v>
      </c>
      <c r="C4" s="134">
        <v>65.389236502915679</v>
      </c>
      <c r="D4" s="134">
        <v>21.209516275471255</v>
      </c>
      <c r="E4" s="94">
        <v>7.8082690538581954</v>
      </c>
    </row>
    <row r="5" spans="1:17" ht="13.5" thickBot="1">
      <c r="A5" s="95">
        <v>2004</v>
      </c>
      <c r="B5" s="135">
        <v>11.854165242344582</v>
      </c>
      <c r="C5" s="135">
        <v>63.900987718183288</v>
      </c>
      <c r="D5" s="135">
        <v>24.244847039472148</v>
      </c>
      <c r="E5" s="98">
        <v>12.4</v>
      </c>
    </row>
    <row r="6" spans="1:17" ht="13.5" thickBot="1">
      <c r="A6" s="91">
        <v>2005</v>
      </c>
      <c r="B6" s="134">
        <v>10.16</v>
      </c>
      <c r="C6" s="134">
        <v>65.45</v>
      </c>
      <c r="D6" s="134">
        <v>24.39</v>
      </c>
      <c r="E6" s="94">
        <v>14.23</v>
      </c>
    </row>
    <row r="7" spans="1:17" ht="13.5" thickBot="1">
      <c r="A7" s="95">
        <v>2006</v>
      </c>
      <c r="B7" s="135">
        <v>8.0148259392857089</v>
      </c>
      <c r="C7" s="135">
        <v>61.473031565966878</v>
      </c>
      <c r="D7" s="135">
        <v>30.512142494747422</v>
      </c>
      <c r="E7" s="98">
        <v>22.497316555461715</v>
      </c>
    </row>
    <row r="8" spans="1:17" ht="13.5" thickBot="1">
      <c r="A8" s="91">
        <v>2007</v>
      </c>
      <c r="B8" s="134">
        <v>7.1</v>
      </c>
      <c r="C8" s="134">
        <v>57.1</v>
      </c>
      <c r="D8" s="134">
        <v>35.9</v>
      </c>
      <c r="E8" s="94">
        <v>28.799999999999997</v>
      </c>
    </row>
    <row r="9" spans="1:17" ht="13.5" thickBot="1">
      <c r="A9" s="95">
        <v>2008</v>
      </c>
      <c r="B9" s="135">
        <v>7.4134578125288622</v>
      </c>
      <c r="C9" s="135">
        <v>56.462541566893435</v>
      </c>
      <c r="D9" s="135">
        <v>36.124000620577704</v>
      </c>
      <c r="E9" s="98">
        <v>28.710542808048842</v>
      </c>
    </row>
    <row r="10" spans="1:17" ht="13.5" thickBot="1">
      <c r="A10" s="91">
        <v>2009</v>
      </c>
      <c r="B10" s="134">
        <v>13.043058719200198</v>
      </c>
      <c r="C10" s="134">
        <v>64.243543722833294</v>
      </c>
      <c r="D10" s="134">
        <v>22.713397557966502</v>
      </c>
      <c r="E10" s="94">
        <v>9.6703388387663036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3.5" thickBot="1">
      <c r="A11" s="95">
        <v>2010</v>
      </c>
      <c r="B11" s="135">
        <v>12.191006042716204</v>
      </c>
      <c r="C11" s="135">
        <v>63.217156335084951</v>
      </c>
      <c r="D11" s="135">
        <v>24.591837622198838</v>
      </c>
      <c r="E11" s="98">
        <v>12.400831579482634</v>
      </c>
      <c r="F11" s="6"/>
      <c r="G11" s="6"/>
      <c r="H11" s="6"/>
      <c r="I11" s="6"/>
      <c r="J11" s="6"/>
      <c r="K11" s="4"/>
      <c r="L11" s="6"/>
      <c r="M11" s="6"/>
      <c r="N11" s="6"/>
      <c r="O11" s="6"/>
      <c r="P11" s="6"/>
      <c r="Q11" s="6"/>
    </row>
    <row r="12" spans="1:17" ht="13.5" thickBot="1">
      <c r="A12" s="91">
        <v>2011</v>
      </c>
      <c r="B12" s="134">
        <v>10.973286310933972</v>
      </c>
      <c r="C12" s="134">
        <v>61.956547228561526</v>
      </c>
      <c r="D12" s="134">
        <v>27.070166460504492</v>
      </c>
      <c r="E12" s="94">
        <v>16.09688014957052</v>
      </c>
      <c r="F12" s="6"/>
      <c r="G12" s="6"/>
      <c r="H12" s="6"/>
      <c r="I12" s="6"/>
      <c r="J12" s="6"/>
      <c r="K12" s="4"/>
      <c r="L12" s="6"/>
      <c r="M12" s="6"/>
      <c r="N12" s="6"/>
      <c r="O12" s="6"/>
      <c r="P12" s="6"/>
      <c r="Q12" s="6"/>
    </row>
    <row r="13" spans="1:17" ht="13.5" thickBot="1">
      <c r="A13" s="95">
        <v>2012</v>
      </c>
      <c r="B13" s="135">
        <v>10.546495067274359</v>
      </c>
      <c r="C13" s="135">
        <v>64.986592545627317</v>
      </c>
      <c r="D13" s="135">
        <v>24.466912387098326</v>
      </c>
      <c r="E13" s="98">
        <v>13.920417319823967</v>
      </c>
    </row>
    <row r="14" spans="1:17" ht="13.5" thickBot="1">
      <c r="A14" s="91">
        <v>2013</v>
      </c>
      <c r="B14" s="134">
        <v>10.702427949960686</v>
      </c>
      <c r="C14" s="134">
        <v>64.571539467330609</v>
      </c>
      <c r="D14" s="134">
        <v>24.72603258270868</v>
      </c>
      <c r="E14" s="94">
        <v>14.023604632747993</v>
      </c>
    </row>
    <row r="15" spans="1:17" ht="13.5" thickBot="1">
      <c r="A15" s="95">
        <v>2014</v>
      </c>
      <c r="B15" s="135">
        <v>11.148200102795128</v>
      </c>
      <c r="C15" s="135">
        <v>67.599226531624254</v>
      </c>
      <c r="D15" s="135">
        <v>21.252573365580631</v>
      </c>
      <c r="E15" s="98">
        <v>10.104373262785503</v>
      </c>
    </row>
    <row r="16" spans="1:17" ht="13.5" thickBot="1">
      <c r="A16" s="91">
        <v>2015</v>
      </c>
      <c r="B16" s="134">
        <v>11.499737239556437</v>
      </c>
      <c r="C16" s="134">
        <v>68.500988047140353</v>
      </c>
      <c r="D16" s="134">
        <v>19.999274713303208</v>
      </c>
      <c r="E16" s="94">
        <v>8.4995374737467717</v>
      </c>
    </row>
    <row r="17" spans="1:6" ht="13.5" thickBot="1">
      <c r="A17" s="95">
        <v>2016</v>
      </c>
      <c r="B17" s="135">
        <v>11.611236509522499</v>
      </c>
      <c r="C17" s="135">
        <v>67.080733043611644</v>
      </c>
      <c r="D17" s="135">
        <v>21.308030446865867</v>
      </c>
      <c r="E17" s="98">
        <v>9.6967939373433687</v>
      </c>
    </row>
    <row r="18" spans="1:6" ht="13.5" thickBot="1">
      <c r="A18" s="91">
        <v>2017</v>
      </c>
      <c r="B18" s="134">
        <v>10.085534831854389</v>
      </c>
      <c r="C18" s="134">
        <v>65.978974501361137</v>
      </c>
      <c r="D18" s="134">
        <v>23.935490666784482</v>
      </c>
      <c r="E18" s="94">
        <v>13.849955834930093</v>
      </c>
    </row>
    <row r="19" spans="1:6" ht="13.5" thickBot="1">
      <c r="A19" s="95">
        <v>2018</v>
      </c>
      <c r="B19" s="135">
        <v>10.3</v>
      </c>
      <c r="C19" s="135">
        <v>65.5</v>
      </c>
      <c r="D19" s="135">
        <v>24.2</v>
      </c>
      <c r="E19" s="98">
        <v>13.899999999999999</v>
      </c>
    </row>
    <row r="20" spans="1:6" ht="13.5" thickBot="1">
      <c r="A20" s="91">
        <v>2019</v>
      </c>
      <c r="B20" s="134">
        <v>10.8</v>
      </c>
      <c r="C20" s="134">
        <v>63.9</v>
      </c>
      <c r="D20" s="134">
        <v>25.3</v>
      </c>
      <c r="E20" s="94">
        <v>14.5</v>
      </c>
    </row>
    <row r="21" spans="1:6" ht="13.5" thickBot="1">
      <c r="A21" s="95">
        <v>2020</v>
      </c>
      <c r="B21" s="135">
        <v>11.5</v>
      </c>
      <c r="C21" s="135">
        <v>63.4</v>
      </c>
      <c r="D21" s="135">
        <v>25.1</v>
      </c>
      <c r="E21" s="98">
        <v>13.600000000000001</v>
      </c>
    </row>
    <row r="22" spans="1:6" ht="13.5" thickBot="1">
      <c r="A22" s="91">
        <v>2021</v>
      </c>
      <c r="B22" s="134">
        <v>11</v>
      </c>
      <c r="C22" s="134">
        <v>62.9</v>
      </c>
      <c r="D22" s="134">
        <v>26.1</v>
      </c>
      <c r="E22" s="94">
        <v>15.100000000000001</v>
      </c>
      <c r="F22" s="6"/>
    </row>
    <row r="23" spans="1:6" ht="13.5" thickBot="1">
      <c r="A23" s="95">
        <v>2022</v>
      </c>
      <c r="B23" s="135">
        <v>8.8000000000000007</v>
      </c>
      <c r="C23" s="135">
        <v>60.2</v>
      </c>
      <c r="D23" s="135">
        <v>30.9</v>
      </c>
      <c r="E23" s="98">
        <v>22.1</v>
      </c>
      <c r="F23" s="6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9.42578125" style="2" customWidth="1"/>
    <col min="2" max="2" width="21.7109375" style="2" customWidth="1"/>
    <col min="3" max="3" width="17.28515625" style="2" customWidth="1"/>
    <col min="4" max="4" width="17.140625" style="2" customWidth="1"/>
    <col min="5" max="5" width="12.7109375" style="2" customWidth="1"/>
    <col min="6" max="6" width="12.140625" style="2" customWidth="1"/>
    <col min="7" max="11" width="12.7109375" style="2" customWidth="1"/>
    <col min="12" max="12" width="13" style="2" customWidth="1"/>
    <col min="13" max="18" width="12.7109375" style="2" customWidth="1"/>
    <col min="19" max="16384" width="11.42578125" style="2"/>
  </cols>
  <sheetData>
    <row r="1" spans="1:11">
      <c r="A1" s="48" t="s">
        <v>242</v>
      </c>
      <c r="B1" s="39"/>
      <c r="C1" s="39"/>
      <c r="D1" s="39"/>
    </row>
    <row r="2" spans="1:11">
      <c r="A2" s="39"/>
      <c r="B2" s="39"/>
      <c r="C2" s="39"/>
      <c r="D2" s="39"/>
    </row>
    <row r="3" spans="1:11" ht="63" customHeight="1">
      <c r="A3" s="49"/>
      <c r="B3" s="50" t="s">
        <v>24</v>
      </c>
      <c r="C3" s="50" t="s">
        <v>57</v>
      </c>
      <c r="D3" s="50" t="s">
        <v>58</v>
      </c>
      <c r="E3" s="9"/>
      <c r="F3" s="34"/>
      <c r="G3" s="35"/>
      <c r="H3" s="35"/>
      <c r="I3" s="35"/>
    </row>
    <row r="4" spans="1:11" ht="14.25" customHeight="1">
      <c r="A4" s="40">
        <v>2002</v>
      </c>
      <c r="B4" s="41">
        <v>16.519926909985511</v>
      </c>
      <c r="C4" s="136">
        <v>0.1</v>
      </c>
      <c r="D4" s="42">
        <v>0.35118525021948788</v>
      </c>
      <c r="E4" s="9"/>
      <c r="F4" s="67"/>
      <c r="G4" s="68"/>
      <c r="H4" s="67"/>
      <c r="I4" s="38"/>
      <c r="J4" s="38"/>
      <c r="K4" s="38"/>
    </row>
    <row r="5" spans="1:11" ht="15">
      <c r="A5" s="43">
        <v>2003</v>
      </c>
      <c r="B5" s="44">
        <v>7.8082690538581954</v>
      </c>
      <c r="C5" s="136">
        <v>-1.5</v>
      </c>
      <c r="D5" s="45">
        <v>-0.74365704286963874</v>
      </c>
      <c r="E5" s="32"/>
      <c r="F5" s="67"/>
      <c r="G5" s="68"/>
      <c r="H5" s="67"/>
      <c r="I5" s="38"/>
      <c r="J5" s="38"/>
      <c r="K5" s="38"/>
    </row>
    <row r="6" spans="1:11" ht="15">
      <c r="A6" s="46">
        <v>2004</v>
      </c>
      <c r="B6" s="44">
        <v>12.4</v>
      </c>
      <c r="C6" s="136">
        <v>0.3</v>
      </c>
      <c r="D6" s="45">
        <v>0.26443367122079842</v>
      </c>
      <c r="E6" s="32"/>
      <c r="F6" s="67"/>
      <c r="G6" s="68"/>
      <c r="H6" s="67"/>
      <c r="I6" s="38"/>
      <c r="J6" s="38"/>
      <c r="K6" s="38"/>
    </row>
    <row r="7" spans="1:11" ht="15">
      <c r="A7" s="43">
        <v>2005</v>
      </c>
      <c r="B7" s="44">
        <v>14.23</v>
      </c>
      <c r="C7" s="136">
        <v>1.2</v>
      </c>
      <c r="D7" s="45">
        <v>0.61538461538461764</v>
      </c>
      <c r="E7" s="32"/>
      <c r="F7" s="67"/>
      <c r="G7" s="68"/>
      <c r="H7" s="67"/>
      <c r="I7" s="38"/>
      <c r="J7" s="38"/>
      <c r="K7" s="38"/>
    </row>
    <row r="8" spans="1:11" ht="15">
      <c r="A8" s="43">
        <v>2006</v>
      </c>
      <c r="B8" s="44">
        <v>22.497316555461715</v>
      </c>
      <c r="C8" s="136">
        <v>3.3</v>
      </c>
      <c r="D8" s="45">
        <v>2.8833551769331667</v>
      </c>
      <c r="E8" s="32"/>
      <c r="F8" s="67"/>
      <c r="G8" s="68"/>
      <c r="H8" s="67"/>
      <c r="I8" s="38"/>
      <c r="J8" s="38"/>
      <c r="K8" s="38"/>
    </row>
    <row r="9" spans="1:11" ht="15">
      <c r="A9" s="43">
        <v>2007</v>
      </c>
      <c r="B9" s="44">
        <v>28.799999999999997</v>
      </c>
      <c r="C9" s="136">
        <v>3.9</v>
      </c>
      <c r="D9" s="45">
        <v>3.4819532908704875</v>
      </c>
      <c r="E9" s="32"/>
      <c r="F9" s="67"/>
      <c r="G9" s="68"/>
      <c r="H9" s="67"/>
      <c r="I9" s="38"/>
      <c r="J9" s="38"/>
      <c r="K9" s="38"/>
    </row>
    <row r="10" spans="1:11" ht="15">
      <c r="A10" s="43">
        <v>2008</v>
      </c>
      <c r="B10" s="44">
        <v>28.710542808048842</v>
      </c>
      <c r="C10" s="136">
        <v>3.2</v>
      </c>
      <c r="D10" s="45">
        <v>2.7903159622486573</v>
      </c>
      <c r="E10" s="32"/>
      <c r="F10" s="67"/>
      <c r="G10" s="68"/>
      <c r="H10" s="67"/>
      <c r="I10" s="38"/>
      <c r="J10" s="38"/>
      <c r="K10" s="38"/>
    </row>
    <row r="11" spans="1:11" ht="15">
      <c r="A11" s="43">
        <v>2009</v>
      </c>
      <c r="B11" s="44">
        <v>9.6703388387663036</v>
      </c>
      <c r="C11" s="136">
        <v>-0.4</v>
      </c>
      <c r="D11" s="45">
        <v>-0.39920159680638667</v>
      </c>
      <c r="E11" s="32"/>
      <c r="F11" s="67"/>
      <c r="G11" s="68"/>
      <c r="H11" s="67"/>
      <c r="I11" s="38"/>
      <c r="J11" s="38"/>
      <c r="K11" s="38"/>
    </row>
    <row r="12" spans="1:11" ht="15">
      <c r="A12" s="43">
        <v>2010</v>
      </c>
      <c r="B12" s="44">
        <v>12.400831579482634</v>
      </c>
      <c r="C12" s="136">
        <v>-0.3</v>
      </c>
      <c r="D12" s="45">
        <v>0.12024048096193063</v>
      </c>
      <c r="E12" s="32"/>
      <c r="F12" s="67"/>
      <c r="G12" s="68"/>
      <c r="H12" s="67"/>
      <c r="I12" s="38"/>
      <c r="J12" s="38"/>
      <c r="K12" s="38"/>
    </row>
    <row r="13" spans="1:11" ht="15">
      <c r="A13" s="47">
        <v>2011</v>
      </c>
      <c r="B13" s="44">
        <v>16.09688014957052</v>
      </c>
      <c r="C13" s="136">
        <v>1.4</v>
      </c>
      <c r="D13" s="45">
        <v>1.7614091273018495</v>
      </c>
      <c r="E13" s="32"/>
      <c r="F13" s="67"/>
      <c r="G13" s="68"/>
      <c r="H13" s="67"/>
      <c r="I13" s="38"/>
      <c r="J13" s="38"/>
      <c r="K13" s="38"/>
    </row>
    <row r="14" spans="1:11" s="15" customFormat="1" ht="15">
      <c r="A14" s="43">
        <v>2012</v>
      </c>
      <c r="B14" s="44">
        <v>13.920417319823967</v>
      </c>
      <c r="C14" s="136">
        <v>2.1</v>
      </c>
      <c r="D14" s="45">
        <v>1.6129032258064502</v>
      </c>
      <c r="E14" s="33"/>
      <c r="F14" s="67"/>
      <c r="G14" s="68"/>
      <c r="H14" s="67"/>
      <c r="I14" s="38"/>
      <c r="J14" s="38"/>
      <c r="K14" s="38"/>
    </row>
    <row r="15" spans="1:11" s="15" customFormat="1" ht="15">
      <c r="A15" s="47">
        <v>2013</v>
      </c>
      <c r="B15" s="44">
        <v>14.023604632747993</v>
      </c>
      <c r="C15" s="136">
        <v>1.1000000000000001</v>
      </c>
      <c r="D15" s="45">
        <v>0.73557878435928092</v>
      </c>
      <c r="E15" s="33"/>
      <c r="F15" s="67"/>
      <c r="G15" s="68"/>
      <c r="H15" s="67"/>
      <c r="I15" s="38"/>
      <c r="J15" s="38"/>
      <c r="K15" s="38"/>
    </row>
    <row r="16" spans="1:11" ht="15">
      <c r="A16" s="47">
        <v>2014</v>
      </c>
      <c r="B16" s="44">
        <v>10.104373262785503</v>
      </c>
      <c r="C16" s="136">
        <v>1</v>
      </c>
      <c r="D16" s="45">
        <v>0.84550345887779432</v>
      </c>
      <c r="E16" s="33"/>
      <c r="F16" s="67"/>
      <c r="G16" s="68"/>
      <c r="H16" s="67"/>
      <c r="I16" s="38"/>
      <c r="J16" s="38"/>
      <c r="K16" s="38"/>
    </row>
    <row r="17" spans="1:18" ht="15">
      <c r="A17" s="47">
        <v>2015</v>
      </c>
      <c r="B17" s="44">
        <v>8.4995374737467717</v>
      </c>
      <c r="C17" s="136">
        <v>0.4</v>
      </c>
      <c r="D17" s="51">
        <v>0.57164634146340543</v>
      </c>
      <c r="E17" s="36"/>
      <c r="F17" s="67"/>
      <c r="G17" s="68"/>
      <c r="H17" s="67"/>
      <c r="I17" s="31"/>
      <c r="K17" s="5"/>
    </row>
    <row r="18" spans="1:18" ht="15">
      <c r="A18" s="40">
        <v>2016</v>
      </c>
      <c r="B18" s="44">
        <v>9.6967939373433687</v>
      </c>
      <c r="C18" s="136">
        <v>0.3</v>
      </c>
      <c r="D18" s="45">
        <v>-3.7893141341416303E-2</v>
      </c>
      <c r="E18" s="3"/>
      <c r="F18" s="67"/>
      <c r="G18" s="68"/>
      <c r="H18" s="67"/>
      <c r="I18" s="10"/>
      <c r="K18" s="5"/>
    </row>
    <row r="19" spans="1:18" ht="15">
      <c r="A19" s="54">
        <v>2017</v>
      </c>
      <c r="B19" s="44">
        <v>13.849955834930093</v>
      </c>
      <c r="C19" s="136">
        <v>1.1000000000000001</v>
      </c>
      <c r="D19" s="45">
        <v>0.34116755117512554</v>
      </c>
      <c r="F19" s="67"/>
      <c r="G19" s="68"/>
      <c r="H19" s="67"/>
    </row>
    <row r="20" spans="1:18" ht="15">
      <c r="A20" s="54">
        <v>2018</v>
      </c>
      <c r="B20" s="44">
        <v>13.899999999999999</v>
      </c>
      <c r="C20" s="136">
        <v>1.6</v>
      </c>
      <c r="D20" s="45">
        <v>1.8133736305251169</v>
      </c>
      <c r="F20" s="67"/>
      <c r="G20" s="68"/>
      <c r="H20" s="67"/>
    </row>
    <row r="21" spans="1:18">
      <c r="A21" s="54">
        <v>2019</v>
      </c>
      <c r="B21" s="44">
        <v>14.5</v>
      </c>
      <c r="C21" s="136">
        <v>1.6</v>
      </c>
      <c r="D21" s="45">
        <v>1.0760667903525034</v>
      </c>
    </row>
    <row r="22" spans="1:18">
      <c r="A22" s="54">
        <v>2020</v>
      </c>
      <c r="B22" s="44">
        <v>13.6</v>
      </c>
      <c r="C22" s="136">
        <v>-1.5</v>
      </c>
      <c r="D22" s="45">
        <v>-0.51395007342144305</v>
      </c>
    </row>
    <row r="23" spans="1:18">
      <c r="A23" s="54">
        <v>2021</v>
      </c>
      <c r="B23" s="44">
        <v>15.100000000000001</v>
      </c>
      <c r="C23" s="39">
        <v>1.2</v>
      </c>
      <c r="D23" s="45">
        <v>2.3616235999999997</v>
      </c>
    </row>
    <row r="24" spans="1:18">
      <c r="A24" s="54">
        <v>2022</v>
      </c>
      <c r="B24" s="44">
        <v>22.1</v>
      </c>
      <c r="C24" s="39"/>
      <c r="D24" s="39"/>
    </row>
    <row r="29" spans="1:18">
      <c r="E29" s="14"/>
      <c r="G29" s="6"/>
    </row>
    <row r="30" spans="1:18">
      <c r="E30" s="14"/>
      <c r="G30" s="6"/>
      <c r="H30" s="6"/>
    </row>
    <row r="31" spans="1:18">
      <c r="C31" s="6"/>
      <c r="D31" s="6"/>
      <c r="E31" s="12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>
      <c r="C32" s="6"/>
      <c r="D32" s="6"/>
      <c r="E32" s="12"/>
      <c r="F32" s="6"/>
      <c r="H32" s="6"/>
      <c r="I32" s="6"/>
      <c r="J32" s="6"/>
      <c r="K32" s="6"/>
      <c r="L32" s="4"/>
      <c r="M32" s="6"/>
      <c r="N32" s="6"/>
      <c r="O32" s="6"/>
      <c r="P32" s="6"/>
      <c r="Q32" s="6"/>
      <c r="R32" s="6"/>
    </row>
    <row r="33" spans="2:18">
      <c r="C33" s="6"/>
      <c r="D33" s="6"/>
      <c r="E33" s="12"/>
      <c r="F33" s="6"/>
      <c r="I33" s="6"/>
      <c r="J33" s="6"/>
      <c r="K33" s="6"/>
      <c r="L33" s="4"/>
      <c r="M33" s="6"/>
      <c r="N33" s="6"/>
      <c r="O33" s="6"/>
      <c r="P33" s="6"/>
      <c r="Q33" s="6"/>
      <c r="R33" s="6"/>
    </row>
    <row r="34" spans="2:18">
      <c r="E34" s="14"/>
    </row>
    <row r="35" spans="2:18">
      <c r="E35" s="14"/>
    </row>
    <row r="36" spans="2:18">
      <c r="B36" s="6"/>
      <c r="E36" s="14"/>
    </row>
    <row r="37" spans="2:18">
      <c r="B37" s="6"/>
      <c r="E37" s="14"/>
    </row>
    <row r="38" spans="2:18">
      <c r="B38" s="6"/>
      <c r="E38" s="14"/>
    </row>
    <row r="39" spans="2:18">
      <c r="B39" s="52"/>
      <c r="C39" s="52"/>
      <c r="D39" s="53"/>
      <c r="E39" s="14"/>
    </row>
    <row r="40" spans="2:18">
      <c r="E40" s="14"/>
    </row>
    <row r="41" spans="2:18">
      <c r="E41" s="14"/>
    </row>
    <row r="42" spans="2:18">
      <c r="E42" s="14"/>
    </row>
    <row r="43" spans="2:18">
      <c r="E43" s="14"/>
    </row>
    <row r="44" spans="2:18">
      <c r="E44" s="14"/>
    </row>
    <row r="45" spans="2:18">
      <c r="E45" s="14"/>
    </row>
  </sheetData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54.5703125" style="2" bestFit="1" customWidth="1"/>
    <col min="2" max="8" width="6.7109375" style="2" customWidth="1"/>
    <col min="9" max="9" width="29.42578125" style="2" customWidth="1"/>
    <col min="10" max="10" width="13.85546875" style="2" customWidth="1"/>
    <col min="11" max="15" width="6.7109375" style="2" customWidth="1"/>
    <col min="16" max="16384" width="11.42578125" style="2"/>
  </cols>
  <sheetData>
    <row r="1" spans="1:12">
      <c r="A1" s="48" t="s">
        <v>244</v>
      </c>
      <c r="B1" s="39"/>
      <c r="C1" s="39"/>
      <c r="D1" s="39"/>
      <c r="E1"/>
      <c r="F1"/>
      <c r="G1"/>
      <c r="H1"/>
      <c r="I1"/>
      <c r="J1"/>
      <c r="K1"/>
    </row>
    <row r="2" spans="1:12">
      <c r="A2" s="48"/>
      <c r="B2" s="39"/>
      <c r="C2" s="39"/>
      <c r="D2" s="39"/>
      <c r="E2"/>
      <c r="F2"/>
      <c r="G2"/>
      <c r="H2"/>
      <c r="I2"/>
      <c r="J2"/>
      <c r="K2"/>
    </row>
    <row r="3" spans="1:12" ht="14.25">
      <c r="A3" s="39"/>
      <c r="B3" s="39">
        <v>2022</v>
      </c>
      <c r="C3" s="39">
        <v>2021</v>
      </c>
      <c r="D3" s="39"/>
      <c r="E3" s="39"/>
      <c r="F3" s="73"/>
      <c r="G3" s="73"/>
      <c r="K3" s="5"/>
    </row>
    <row r="4" spans="1:12" ht="14.25">
      <c r="A4" s="40" t="s">
        <v>8</v>
      </c>
      <c r="B4" s="44">
        <v>26</v>
      </c>
      <c r="C4" s="137">
        <v>16.7</v>
      </c>
      <c r="D4" s="76"/>
      <c r="E4" s="44"/>
      <c r="F4" s="71"/>
      <c r="G4" s="7"/>
      <c r="K4" s="5"/>
      <c r="L4" s="5"/>
    </row>
    <row r="5" spans="1:12">
      <c r="A5" s="40" t="s">
        <v>2</v>
      </c>
      <c r="B5" s="44">
        <v>26</v>
      </c>
      <c r="C5" s="137">
        <v>12.400000000000002</v>
      </c>
      <c r="D5" s="76"/>
      <c r="E5" s="44"/>
      <c r="F5" s="3"/>
      <c r="G5" s="3"/>
      <c r="K5" s="37"/>
      <c r="L5" s="5"/>
    </row>
    <row r="6" spans="1:12">
      <c r="A6" s="40" t="s">
        <v>51</v>
      </c>
      <c r="B6" s="44">
        <v>21.8</v>
      </c>
      <c r="C6" s="137">
        <v>10.700000000000001</v>
      </c>
      <c r="D6" s="76"/>
      <c r="E6" s="44"/>
      <c r="F6" s="7"/>
      <c r="G6" s="69"/>
      <c r="J6" s="23"/>
      <c r="K6" s="5"/>
      <c r="L6" s="5"/>
    </row>
    <row r="7" spans="1:12">
      <c r="A7" s="40" t="s">
        <v>53</v>
      </c>
      <c r="B7" s="44">
        <v>21.5</v>
      </c>
      <c r="C7" s="137">
        <v>14.7</v>
      </c>
      <c r="D7" s="76"/>
      <c r="E7" s="44"/>
      <c r="F7" s="7"/>
      <c r="G7" s="69"/>
      <c r="J7" s="23"/>
      <c r="L7" s="5"/>
    </row>
    <row r="8" spans="1:12">
      <c r="A8" s="40" t="s">
        <v>5</v>
      </c>
      <c r="B8" s="44">
        <v>20.8</v>
      </c>
      <c r="C8" s="137">
        <v>18.899999999999999</v>
      </c>
      <c r="D8" s="76"/>
      <c r="E8" s="44"/>
      <c r="F8" s="7"/>
      <c r="G8" s="69"/>
      <c r="J8" s="23"/>
      <c r="K8" s="5"/>
      <c r="L8" s="5"/>
    </row>
    <row r="9" spans="1:12">
      <c r="A9" s="40" t="s">
        <v>52</v>
      </c>
      <c r="B9" s="44">
        <v>19.899999999999999</v>
      </c>
      <c r="C9" s="137">
        <v>14.6</v>
      </c>
      <c r="D9" s="76"/>
      <c r="E9" s="44"/>
      <c r="F9" s="7"/>
      <c r="G9" s="69"/>
      <c r="J9" s="23"/>
      <c r="K9" s="37"/>
      <c r="L9" s="5"/>
    </row>
    <row r="10" spans="1:12">
      <c r="A10" s="40" t="s">
        <v>59</v>
      </c>
      <c r="B10" s="44">
        <v>19.3</v>
      </c>
      <c r="C10" s="137">
        <v>18.600000000000001</v>
      </c>
      <c r="D10" s="76"/>
      <c r="E10" s="44"/>
      <c r="F10" s="7"/>
      <c r="G10" s="69"/>
      <c r="J10" s="23"/>
      <c r="K10" s="5"/>
      <c r="L10" s="5"/>
    </row>
    <row r="11" spans="1:12">
      <c r="A11" s="40" t="s">
        <v>61</v>
      </c>
      <c r="B11" s="44">
        <v>18</v>
      </c>
      <c r="C11" s="137">
        <v>12.8</v>
      </c>
      <c r="D11" s="76"/>
      <c r="E11" s="44"/>
      <c r="F11" s="7"/>
      <c r="G11" s="69"/>
      <c r="J11" s="23"/>
      <c r="K11" s="5"/>
      <c r="L11" s="5"/>
    </row>
    <row r="12" spans="1:12">
      <c r="A12" s="40" t="s">
        <v>4</v>
      </c>
      <c r="B12" s="44">
        <v>17.899999999999999</v>
      </c>
      <c r="C12" s="137">
        <v>9.4</v>
      </c>
      <c r="D12" s="76"/>
      <c r="E12" s="44"/>
      <c r="F12" s="7"/>
      <c r="G12" s="69"/>
      <c r="J12" s="23"/>
      <c r="K12" s="37"/>
      <c r="L12" s="5"/>
    </row>
    <row r="13" spans="1:12">
      <c r="A13" s="40" t="s">
        <v>50</v>
      </c>
      <c r="B13" s="44">
        <v>17.7</v>
      </c>
      <c r="C13" s="137">
        <v>14.600000000000001</v>
      </c>
      <c r="D13" s="76"/>
      <c r="E13" s="44"/>
      <c r="F13" s="7"/>
      <c r="G13" s="69"/>
      <c r="J13" s="23"/>
      <c r="K13" s="5"/>
      <c r="L13" s="5"/>
    </row>
    <row r="14" spans="1:12">
      <c r="A14" s="40" t="s">
        <v>60</v>
      </c>
      <c r="B14" s="44">
        <v>16.600000000000001</v>
      </c>
      <c r="C14" s="137">
        <v>18.699999999999996</v>
      </c>
      <c r="D14" s="76"/>
      <c r="E14" s="44"/>
      <c r="F14" s="7"/>
      <c r="G14" s="69"/>
      <c r="J14" s="23"/>
      <c r="K14" s="37"/>
      <c r="L14" s="5"/>
    </row>
    <row r="15" spans="1:12">
      <c r="A15" s="40" t="s">
        <v>3</v>
      </c>
      <c r="B15" s="44">
        <v>15.7</v>
      </c>
      <c r="C15" s="137">
        <v>18.000000000000004</v>
      </c>
      <c r="D15" s="76"/>
      <c r="E15" s="44"/>
      <c r="F15" s="7"/>
      <c r="G15" s="69"/>
      <c r="J15" s="23"/>
      <c r="K15" s="5"/>
      <c r="L15" s="5"/>
    </row>
    <row r="16" spans="1:12">
      <c r="A16" s="39"/>
      <c r="B16" s="44"/>
      <c r="C16" s="138"/>
      <c r="D16" s="76"/>
      <c r="E16" s="39"/>
      <c r="F16" s="7"/>
      <c r="G16" s="69"/>
      <c r="J16" s="23"/>
      <c r="K16" s="5"/>
      <c r="L16" s="5"/>
    </row>
    <row r="17" spans="1:12">
      <c r="A17" s="39" t="s">
        <v>1</v>
      </c>
      <c r="B17" s="44">
        <v>22.1</v>
      </c>
      <c r="C17" s="137">
        <v>15.1</v>
      </c>
      <c r="D17" s="76"/>
      <c r="E17" s="44"/>
      <c r="F17" s="7"/>
      <c r="G17" s="69"/>
      <c r="J17" s="23"/>
      <c r="K17" s="5"/>
      <c r="L17" s="5"/>
    </row>
    <row r="18" spans="1:12">
      <c r="A18" s="39"/>
      <c r="B18" s="7"/>
      <c r="C18" s="39"/>
      <c r="D18" s="39"/>
      <c r="I18" s="23"/>
      <c r="L18" s="5"/>
    </row>
    <row r="19" spans="1:12">
      <c r="A19" s="39"/>
      <c r="B19" s="39"/>
      <c r="C19" s="39"/>
      <c r="D19" s="39"/>
      <c r="I19" s="23"/>
    </row>
    <row r="20" spans="1:12">
      <c r="A20" s="39"/>
      <c r="B20" s="39"/>
      <c r="C20" s="39"/>
      <c r="D20" s="39"/>
      <c r="I20" s="23"/>
    </row>
    <row r="21" spans="1:12">
      <c r="A21" s="39"/>
      <c r="B21" s="39"/>
      <c r="C21" s="44"/>
      <c r="D21" s="39"/>
      <c r="I21" s="23"/>
    </row>
    <row r="22" spans="1:12">
      <c r="A22" s="39"/>
      <c r="B22" s="39"/>
      <c r="C22" s="44"/>
      <c r="D22" s="39"/>
      <c r="I22" s="23"/>
    </row>
    <row r="23" spans="1:12">
      <c r="A23" s="39"/>
      <c r="B23" s="39"/>
      <c r="C23" s="44"/>
      <c r="D23" s="39"/>
      <c r="I23" s="23"/>
    </row>
  </sheetData>
  <sortState ref="A4:C15">
    <sortCondition descending="1" ref="B4:B15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A2" sqref="A2"/>
    </sheetView>
  </sheetViews>
  <sheetFormatPr baseColWidth="10" defaultColWidth="11.42578125" defaultRowHeight="12.75"/>
  <cols>
    <col min="1" max="1" width="45.5703125" style="2" customWidth="1"/>
    <col min="2" max="2" width="10.5703125" style="2" customWidth="1"/>
    <col min="3" max="3" width="9.42578125" style="2" customWidth="1"/>
    <col min="4" max="4" width="9.140625" style="2" customWidth="1"/>
    <col min="5" max="5" width="13.140625" style="2" customWidth="1"/>
    <col min="6" max="6" width="10.28515625" style="2" customWidth="1"/>
    <col min="7" max="7" width="12.7109375" style="2" customWidth="1"/>
    <col min="8" max="16384" width="11.42578125" style="2"/>
  </cols>
  <sheetData>
    <row r="1" spans="1:6">
      <c r="A1" s="80" t="s">
        <v>385</v>
      </c>
    </row>
    <row r="2" spans="1:6">
      <c r="B2" s="6"/>
      <c r="C2" s="6"/>
      <c r="D2" s="6"/>
      <c r="E2" s="6"/>
      <c r="F2"/>
    </row>
    <row r="3" spans="1:6" ht="17.25" customHeight="1" thickBot="1">
      <c r="A3" s="118"/>
      <c r="B3" s="119" t="s">
        <v>79</v>
      </c>
      <c r="C3" s="119" t="s">
        <v>80</v>
      </c>
      <c r="D3" s="119" t="s">
        <v>81</v>
      </c>
      <c r="E3" s="128" t="s">
        <v>82</v>
      </c>
    </row>
    <row r="4" spans="1:6" ht="13.5" thickBot="1">
      <c r="A4" s="120" t="s">
        <v>11</v>
      </c>
      <c r="B4" s="129">
        <v>7.3999999999999995</v>
      </c>
      <c r="C4" s="129">
        <v>76.5</v>
      </c>
      <c r="D4" s="129">
        <v>16.100000000000001</v>
      </c>
      <c r="E4" s="130">
        <f t="shared" ref="E4:E27" si="0">D4-B4</f>
        <v>8.7000000000000028</v>
      </c>
      <c r="F4" s="5"/>
    </row>
    <row r="5" spans="1:6" ht="13.5" thickBot="1">
      <c r="A5" s="121" t="s">
        <v>12</v>
      </c>
      <c r="B5" s="131">
        <v>10.7</v>
      </c>
      <c r="C5" s="131">
        <v>50</v>
      </c>
      <c r="D5" s="131">
        <v>39.300000000000004</v>
      </c>
      <c r="E5" s="132">
        <f t="shared" si="0"/>
        <v>28.600000000000005</v>
      </c>
      <c r="F5" s="5"/>
    </row>
    <row r="6" spans="1:6" ht="13.5" thickBot="1">
      <c r="A6" s="120" t="s">
        <v>6</v>
      </c>
      <c r="B6" s="129">
        <v>7.7</v>
      </c>
      <c r="C6" s="129">
        <v>53.800000000000004</v>
      </c>
      <c r="D6" s="129">
        <v>38.5</v>
      </c>
      <c r="E6" s="130">
        <f t="shared" si="0"/>
        <v>30.8</v>
      </c>
      <c r="F6" s="5"/>
    </row>
    <row r="7" spans="1:6" ht="13.5" thickBot="1">
      <c r="A7" s="121" t="s">
        <v>36</v>
      </c>
      <c r="B7" s="131">
        <v>8.7999999999999989</v>
      </c>
      <c r="C7" s="131">
        <v>64.3</v>
      </c>
      <c r="D7" s="131">
        <v>26.900000000000002</v>
      </c>
      <c r="E7" s="132">
        <f t="shared" si="0"/>
        <v>18.100000000000001</v>
      </c>
      <c r="F7" s="5"/>
    </row>
    <row r="8" spans="1:6" ht="13.5" thickBot="1">
      <c r="A8" s="120" t="s">
        <v>37</v>
      </c>
      <c r="B8" s="129">
        <v>5</v>
      </c>
      <c r="C8" s="129">
        <v>67.800000000000011</v>
      </c>
      <c r="D8" s="129">
        <v>27.200000000000003</v>
      </c>
      <c r="E8" s="130">
        <f t="shared" si="0"/>
        <v>22.200000000000003</v>
      </c>
      <c r="F8" s="5"/>
    </row>
    <row r="9" spans="1:6" ht="13.5" thickBot="1">
      <c r="A9" s="121" t="s">
        <v>38</v>
      </c>
      <c r="B9" s="131">
        <v>6.2</v>
      </c>
      <c r="C9" s="131">
        <v>57.099999999999994</v>
      </c>
      <c r="D9" s="131">
        <v>36.700000000000003</v>
      </c>
      <c r="E9" s="132">
        <f t="shared" si="0"/>
        <v>30.500000000000004</v>
      </c>
      <c r="F9" s="5"/>
    </row>
    <row r="10" spans="1:6" ht="13.5" thickBot="1">
      <c r="A10" s="120" t="s">
        <v>39</v>
      </c>
      <c r="B10" s="129">
        <v>16.400000000000002</v>
      </c>
      <c r="C10" s="129">
        <v>56.100000000000009</v>
      </c>
      <c r="D10" s="129">
        <v>27.500000000000004</v>
      </c>
      <c r="E10" s="130">
        <f t="shared" si="0"/>
        <v>11.100000000000001</v>
      </c>
      <c r="F10" s="5"/>
    </row>
    <row r="11" spans="1:6" ht="13.5" thickBot="1">
      <c r="A11" s="121" t="s">
        <v>40</v>
      </c>
      <c r="B11" s="131">
        <v>5.3</v>
      </c>
      <c r="C11" s="131">
        <v>54.400000000000006</v>
      </c>
      <c r="D11" s="131">
        <v>40.300000000000004</v>
      </c>
      <c r="E11" s="132">
        <f t="shared" si="0"/>
        <v>35.000000000000007</v>
      </c>
      <c r="F11" s="5"/>
    </row>
    <row r="12" spans="1:6" ht="13.5" thickBot="1">
      <c r="A12" s="120" t="s">
        <v>41</v>
      </c>
      <c r="B12" s="129">
        <v>6.8000000000000007</v>
      </c>
      <c r="C12" s="129">
        <v>59.3</v>
      </c>
      <c r="D12" s="129">
        <v>33.900000000000006</v>
      </c>
      <c r="E12" s="130">
        <f t="shared" si="0"/>
        <v>27.100000000000005</v>
      </c>
      <c r="F12" s="5"/>
    </row>
    <row r="13" spans="1:6" ht="13.5" thickBot="1">
      <c r="A13" s="121" t="s">
        <v>42</v>
      </c>
      <c r="B13" s="131">
        <v>5</v>
      </c>
      <c r="C13" s="131">
        <v>53</v>
      </c>
      <c r="D13" s="131">
        <v>42</v>
      </c>
      <c r="E13" s="132">
        <f t="shared" si="0"/>
        <v>37</v>
      </c>
      <c r="F13" s="5"/>
    </row>
    <row r="14" spans="1:6" ht="13.5" thickBot="1">
      <c r="A14" s="120" t="s">
        <v>43</v>
      </c>
      <c r="B14" s="129">
        <v>9.1999999999999993</v>
      </c>
      <c r="C14" s="129">
        <v>47.4</v>
      </c>
      <c r="D14" s="129">
        <v>43.5</v>
      </c>
      <c r="E14" s="130">
        <f t="shared" si="0"/>
        <v>34.299999999999997</v>
      </c>
      <c r="F14" s="5"/>
    </row>
    <row r="15" spans="1:6" ht="13.5" thickBot="1">
      <c r="A15" s="121" t="s">
        <v>44</v>
      </c>
      <c r="B15" s="131">
        <v>7.1</v>
      </c>
      <c r="C15" s="131">
        <v>34.4</v>
      </c>
      <c r="D15" s="131">
        <v>58.5</v>
      </c>
      <c r="E15" s="132">
        <f t="shared" si="0"/>
        <v>51.4</v>
      </c>
      <c r="F15" s="5"/>
    </row>
    <row r="16" spans="1:6" ht="13.5" thickBot="1">
      <c r="A16" s="120" t="s">
        <v>26</v>
      </c>
      <c r="B16" s="129">
        <v>4.1000000000000005</v>
      </c>
      <c r="C16" s="129">
        <v>69.099999999999994</v>
      </c>
      <c r="D16" s="129">
        <v>26.8</v>
      </c>
      <c r="E16" s="130">
        <f t="shared" si="0"/>
        <v>22.7</v>
      </c>
      <c r="F16" s="5"/>
    </row>
    <row r="17" spans="1:6" ht="13.5" thickBot="1">
      <c r="A17" s="121" t="s">
        <v>13</v>
      </c>
      <c r="B17" s="131">
        <v>6.2</v>
      </c>
      <c r="C17" s="131">
        <v>53.6</v>
      </c>
      <c r="D17" s="131">
        <v>40.300000000000004</v>
      </c>
      <c r="E17" s="132">
        <f t="shared" si="0"/>
        <v>34.1</v>
      </c>
      <c r="F17" s="5"/>
    </row>
    <row r="18" spans="1:6" ht="13.5" thickBot="1">
      <c r="A18" s="120" t="s">
        <v>27</v>
      </c>
      <c r="B18" s="129">
        <v>5.8999999999999995</v>
      </c>
      <c r="C18" s="129">
        <v>70.3</v>
      </c>
      <c r="D18" s="129">
        <v>23.799999999999997</v>
      </c>
      <c r="E18" s="130">
        <f t="shared" si="0"/>
        <v>17.899999999999999</v>
      </c>
      <c r="F18" s="5"/>
    </row>
    <row r="19" spans="1:6" ht="13.5" thickBot="1">
      <c r="A19" s="121" t="s">
        <v>14</v>
      </c>
      <c r="B19" s="131">
        <v>10.6</v>
      </c>
      <c r="C19" s="131">
        <v>62</v>
      </c>
      <c r="D19" s="131">
        <v>27.3</v>
      </c>
      <c r="E19" s="132">
        <f t="shared" si="0"/>
        <v>16.700000000000003</v>
      </c>
      <c r="F19" s="5"/>
    </row>
    <row r="20" spans="1:6" ht="13.5" thickBot="1">
      <c r="A20" s="120" t="s">
        <v>15</v>
      </c>
      <c r="B20" s="129">
        <v>4.3</v>
      </c>
      <c r="C20" s="129">
        <v>47.4</v>
      </c>
      <c r="D20" s="129">
        <v>48.3</v>
      </c>
      <c r="E20" s="130">
        <f t="shared" si="0"/>
        <v>44</v>
      </c>
      <c r="F20" s="5"/>
    </row>
    <row r="21" spans="1:6" ht="13.5" thickBot="1">
      <c r="A21" s="121" t="s">
        <v>16</v>
      </c>
      <c r="B21" s="131">
        <v>7.1</v>
      </c>
      <c r="C21" s="131">
        <v>39</v>
      </c>
      <c r="D21" s="131">
        <v>53.800000000000004</v>
      </c>
      <c r="E21" s="132">
        <f t="shared" si="0"/>
        <v>46.7</v>
      </c>
      <c r="F21" s="5"/>
    </row>
    <row r="22" spans="1:6" ht="13.5" thickBot="1">
      <c r="A22" s="120" t="s">
        <v>17</v>
      </c>
      <c r="B22" s="129">
        <v>6</v>
      </c>
      <c r="C22" s="129">
        <v>60.199999999999996</v>
      </c>
      <c r="D22" s="129">
        <v>33.800000000000004</v>
      </c>
      <c r="E22" s="130">
        <f t="shared" si="0"/>
        <v>27.800000000000004</v>
      </c>
      <c r="F22" s="5"/>
    </row>
    <row r="23" spans="1:6" ht="16.5" customHeight="1" thickBot="1">
      <c r="A23" s="121" t="s">
        <v>18</v>
      </c>
      <c r="B23" s="131">
        <v>6.8000000000000007</v>
      </c>
      <c r="C23" s="131">
        <v>54.400000000000006</v>
      </c>
      <c r="D23" s="131">
        <v>38.700000000000003</v>
      </c>
      <c r="E23" s="132">
        <f t="shared" si="0"/>
        <v>31.900000000000002</v>
      </c>
      <c r="F23" s="5"/>
    </row>
    <row r="24" spans="1:6" ht="26.25" thickBot="1">
      <c r="A24" s="120" t="s">
        <v>83</v>
      </c>
      <c r="B24" s="129">
        <v>13.200000000000001</v>
      </c>
      <c r="C24" s="129">
        <v>63.7</v>
      </c>
      <c r="D24" s="129">
        <v>23.1</v>
      </c>
      <c r="E24" s="130">
        <f t="shared" si="0"/>
        <v>9.9</v>
      </c>
      <c r="F24" s="5"/>
    </row>
    <row r="25" spans="1:6" ht="13.5" thickBot="1">
      <c r="A25" s="121" t="s">
        <v>0</v>
      </c>
      <c r="B25" s="131">
        <v>18.5</v>
      </c>
      <c r="C25" s="131">
        <v>62.2</v>
      </c>
      <c r="D25" s="131">
        <v>19.400000000000002</v>
      </c>
      <c r="E25" s="132">
        <f t="shared" si="0"/>
        <v>0.90000000000000213</v>
      </c>
      <c r="F25" s="5"/>
    </row>
    <row r="26" spans="1:6" ht="13.5" thickBot="1">
      <c r="A26" s="120" t="s">
        <v>19</v>
      </c>
      <c r="B26" s="129">
        <v>11.600000000000001</v>
      </c>
      <c r="C26" s="129">
        <v>68.2</v>
      </c>
      <c r="D26" s="129">
        <v>20.200000000000003</v>
      </c>
      <c r="E26" s="130">
        <f t="shared" si="0"/>
        <v>8.6000000000000014</v>
      </c>
      <c r="F26" s="5"/>
    </row>
    <row r="27" spans="1:6" ht="13.5" thickBot="1">
      <c r="A27" s="121" t="s">
        <v>28</v>
      </c>
      <c r="B27" s="131">
        <v>6.9</v>
      </c>
      <c r="C27" s="131">
        <v>65.600000000000009</v>
      </c>
      <c r="D27" s="131">
        <v>27.500000000000004</v>
      </c>
      <c r="E27" s="132">
        <f t="shared" si="0"/>
        <v>20.6</v>
      </c>
      <c r="F27" s="5"/>
    </row>
    <row r="28" spans="1:6">
      <c r="F28" s="5"/>
    </row>
    <row r="29" spans="1:6">
      <c r="F29" s="5"/>
    </row>
    <row r="30" spans="1:6">
      <c r="A30"/>
    </row>
    <row r="31" spans="1:6">
      <c r="A31"/>
    </row>
    <row r="32" spans="1:6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54.5703125" style="2" bestFit="1" customWidth="1"/>
    <col min="2" max="8" width="6.7109375" style="2" customWidth="1"/>
    <col min="9" max="9" width="29.42578125" style="2" customWidth="1"/>
    <col min="10" max="10" width="13.85546875" style="2" customWidth="1"/>
    <col min="11" max="15" width="6.7109375" style="2" customWidth="1"/>
    <col min="16" max="16384" width="11.42578125" style="2"/>
  </cols>
  <sheetData>
    <row r="1" spans="1:12">
      <c r="A1" s="48" t="s">
        <v>386</v>
      </c>
      <c r="B1" s="39"/>
      <c r="C1" s="39"/>
      <c r="D1" s="39"/>
      <c r="E1"/>
      <c r="F1"/>
      <c r="G1"/>
      <c r="H1"/>
      <c r="I1"/>
      <c r="J1"/>
      <c r="K1"/>
    </row>
    <row r="2" spans="1:12">
      <c r="A2" s="48"/>
      <c r="B2" s="39"/>
      <c r="C2" s="39"/>
      <c r="D2" s="39"/>
      <c r="E2"/>
      <c r="F2"/>
      <c r="G2"/>
      <c r="H2"/>
      <c r="I2"/>
      <c r="J2"/>
      <c r="K2"/>
    </row>
    <row r="3" spans="1:12" ht="14.25">
      <c r="A3" s="39"/>
      <c r="B3" s="39">
        <v>2022</v>
      </c>
      <c r="C3" s="39">
        <v>2021</v>
      </c>
      <c r="D3" s="39"/>
      <c r="E3" s="39"/>
      <c r="F3" s="73"/>
      <c r="G3" s="73"/>
      <c r="K3" s="5"/>
    </row>
    <row r="4" spans="1:12" ht="14.25">
      <c r="A4" s="39" t="s">
        <v>16</v>
      </c>
      <c r="B4" s="44">
        <v>46.7</v>
      </c>
      <c r="C4" s="139">
        <v>38.9</v>
      </c>
      <c r="D4" s="73"/>
      <c r="E4" s="44"/>
      <c r="F4" s="73"/>
      <c r="G4" s="73"/>
      <c r="K4" s="5"/>
      <c r="L4" s="5"/>
    </row>
    <row r="5" spans="1:12" ht="14.25">
      <c r="A5" s="39" t="s">
        <v>15</v>
      </c>
      <c r="B5" s="44">
        <v>44</v>
      </c>
      <c r="C5" s="139">
        <v>24.6</v>
      </c>
      <c r="D5" s="73"/>
      <c r="E5" s="44"/>
      <c r="F5" s="73"/>
      <c r="G5" s="73"/>
      <c r="K5" s="37"/>
      <c r="L5" s="5"/>
    </row>
    <row r="6" spans="1:12" ht="14.25">
      <c r="A6" s="39" t="s">
        <v>13</v>
      </c>
      <c r="B6" s="44">
        <v>34.1</v>
      </c>
      <c r="C6" s="139">
        <v>30.4</v>
      </c>
      <c r="D6" s="73"/>
      <c r="E6" s="44"/>
      <c r="F6" s="73"/>
      <c r="G6" s="73"/>
      <c r="J6" s="23"/>
      <c r="K6" s="5"/>
      <c r="L6" s="5"/>
    </row>
    <row r="7" spans="1:12" ht="14.25">
      <c r="A7" s="39" t="s">
        <v>18</v>
      </c>
      <c r="B7" s="44">
        <v>31.900000000000002</v>
      </c>
      <c r="C7" s="139">
        <v>25.8</v>
      </c>
      <c r="D7" s="73"/>
      <c r="E7" s="44"/>
      <c r="F7" s="73"/>
      <c r="G7" s="73"/>
      <c r="J7" s="23"/>
      <c r="L7" s="5"/>
    </row>
    <row r="8" spans="1:12" ht="14.25">
      <c r="A8" s="39" t="s">
        <v>6</v>
      </c>
      <c r="B8" s="44">
        <v>30.8</v>
      </c>
      <c r="C8" s="139">
        <v>22.599999999999998</v>
      </c>
      <c r="D8" s="73"/>
      <c r="E8" s="44"/>
      <c r="F8" s="73"/>
      <c r="G8" s="73"/>
      <c r="J8" s="23"/>
      <c r="K8" s="5"/>
      <c r="L8" s="5"/>
    </row>
    <row r="9" spans="1:12" ht="14.25">
      <c r="A9" s="39" t="s">
        <v>12</v>
      </c>
      <c r="B9" s="44">
        <v>28.600000000000005</v>
      </c>
      <c r="C9" s="139">
        <v>29.799999999999997</v>
      </c>
      <c r="D9" s="73"/>
      <c r="E9" s="44"/>
      <c r="F9" s="73"/>
      <c r="G9" s="73"/>
      <c r="J9" s="23"/>
      <c r="K9" s="37"/>
      <c r="L9" s="5"/>
    </row>
    <row r="10" spans="1:12" ht="14.25">
      <c r="A10" s="39" t="s">
        <v>17</v>
      </c>
      <c r="B10" s="44">
        <v>27.800000000000004</v>
      </c>
      <c r="C10" s="139">
        <v>25.4</v>
      </c>
      <c r="D10" s="73"/>
      <c r="E10" s="44"/>
      <c r="F10" s="73"/>
      <c r="G10" s="73"/>
      <c r="J10" s="23"/>
      <c r="K10" s="5"/>
      <c r="L10" s="5"/>
    </row>
    <row r="11" spans="1:12" ht="14.25">
      <c r="A11" s="39" t="s">
        <v>26</v>
      </c>
      <c r="B11" s="44">
        <v>22.7</v>
      </c>
      <c r="C11" s="139">
        <v>21.9</v>
      </c>
      <c r="D11" s="73"/>
      <c r="E11" s="44"/>
      <c r="F11" s="73"/>
      <c r="G11" s="73"/>
      <c r="J11" s="23"/>
      <c r="K11" s="5"/>
      <c r="L11" s="5"/>
    </row>
    <row r="12" spans="1:12" ht="14.25">
      <c r="A12" s="39" t="s">
        <v>28</v>
      </c>
      <c r="B12" s="44">
        <v>20.6</v>
      </c>
      <c r="C12" s="139">
        <v>16.600000000000001</v>
      </c>
      <c r="D12" s="73"/>
      <c r="E12" s="44"/>
      <c r="F12" s="73"/>
      <c r="G12" s="73"/>
      <c r="J12" s="23"/>
      <c r="K12" s="37"/>
      <c r="L12" s="5"/>
    </row>
    <row r="13" spans="1:12" ht="14.25">
      <c r="A13" s="39" t="s">
        <v>27</v>
      </c>
      <c r="B13" s="44">
        <v>17.899999999999999</v>
      </c>
      <c r="C13" s="139">
        <v>13.5</v>
      </c>
      <c r="D13" s="73"/>
      <c r="E13" s="44"/>
      <c r="F13" s="73"/>
      <c r="G13" s="73"/>
      <c r="J13" s="23"/>
      <c r="K13" s="5"/>
      <c r="L13" s="5"/>
    </row>
    <row r="14" spans="1:12" ht="14.25">
      <c r="A14" s="39" t="s">
        <v>14</v>
      </c>
      <c r="B14" s="44">
        <v>16.700000000000003</v>
      </c>
      <c r="C14" s="139">
        <v>10.299999999999997</v>
      </c>
      <c r="D14" s="73"/>
      <c r="E14" s="44"/>
      <c r="F14" s="73"/>
      <c r="G14" s="73"/>
      <c r="J14" s="23"/>
      <c r="K14" s="37"/>
      <c r="L14" s="5"/>
    </row>
    <row r="15" spans="1:12" ht="14.25">
      <c r="A15" s="39" t="s">
        <v>83</v>
      </c>
      <c r="B15" s="44">
        <v>9.9</v>
      </c>
      <c r="C15" s="139">
        <v>1.2000000000000011</v>
      </c>
      <c r="D15" s="73"/>
      <c r="E15" s="44"/>
      <c r="F15" s="73"/>
      <c r="G15" s="73"/>
      <c r="J15" s="23"/>
      <c r="K15" s="5"/>
      <c r="L15" s="5"/>
    </row>
    <row r="16" spans="1:12" ht="14.25">
      <c r="A16" s="39" t="s">
        <v>11</v>
      </c>
      <c r="B16" s="44">
        <v>8.7000000000000028</v>
      </c>
      <c r="C16" s="139">
        <v>11.6</v>
      </c>
      <c r="D16" s="73"/>
      <c r="E16" s="44"/>
      <c r="F16" s="73"/>
      <c r="G16" s="73"/>
      <c r="J16" s="23"/>
      <c r="K16" s="5"/>
      <c r="L16" s="5"/>
    </row>
    <row r="17" spans="1:12" ht="14.25">
      <c r="A17" s="39" t="s">
        <v>19</v>
      </c>
      <c r="B17" s="44">
        <v>8.6000000000000014</v>
      </c>
      <c r="C17" s="139">
        <v>2.8</v>
      </c>
      <c r="D17" s="73"/>
      <c r="E17" s="44"/>
      <c r="F17" s="73"/>
      <c r="G17" s="73"/>
      <c r="J17" s="23"/>
      <c r="K17" s="37"/>
      <c r="L17" s="5"/>
    </row>
    <row r="18" spans="1:12" ht="14.25">
      <c r="A18" s="39" t="s">
        <v>0</v>
      </c>
      <c r="B18" s="44">
        <v>0.90000000000000213</v>
      </c>
      <c r="C18" s="139">
        <v>0.80000000000000071</v>
      </c>
      <c r="D18" s="73"/>
      <c r="E18" s="44"/>
      <c r="J18" s="23"/>
      <c r="K18" s="37"/>
      <c r="L18" s="5"/>
    </row>
    <row r="19" spans="1:12">
      <c r="A19" s="39"/>
      <c r="B19" s="44"/>
      <c r="C19" s="39"/>
      <c r="D19" s="39"/>
      <c r="E19" s="39"/>
      <c r="J19" s="23"/>
      <c r="K19" s="5"/>
      <c r="L19" s="5"/>
    </row>
    <row r="20" spans="1:12" ht="14.25">
      <c r="A20" s="39" t="s">
        <v>1</v>
      </c>
      <c r="B20" s="44">
        <v>22.1</v>
      </c>
      <c r="C20" s="140">
        <v>15.100000000000001</v>
      </c>
      <c r="D20" s="70"/>
      <c r="E20" s="44"/>
      <c r="J20" s="23"/>
      <c r="K20" s="5"/>
      <c r="L20" s="5"/>
    </row>
    <row r="21" spans="1:12">
      <c r="A21" s="39"/>
      <c r="B21" s="39"/>
      <c r="C21" s="39"/>
      <c r="D21" s="39"/>
      <c r="I21" s="23"/>
      <c r="L21" s="5"/>
    </row>
    <row r="22" spans="1:12">
      <c r="A22" s="39"/>
      <c r="B22" s="39"/>
      <c r="C22" s="39"/>
      <c r="D22" s="39"/>
      <c r="I22" s="23"/>
    </row>
    <row r="23" spans="1:12">
      <c r="A23" s="39"/>
      <c r="B23" s="39"/>
      <c r="C23" s="39"/>
      <c r="D23" s="39"/>
      <c r="I23" s="23"/>
    </row>
    <row r="24" spans="1:12">
      <c r="A24" s="39"/>
      <c r="B24" s="39"/>
      <c r="C24" s="44"/>
      <c r="D24" s="39"/>
      <c r="I24" s="23"/>
    </row>
    <row r="25" spans="1:12">
      <c r="A25" s="39"/>
      <c r="B25" s="39"/>
      <c r="C25" s="44"/>
      <c r="D25" s="39"/>
      <c r="I25" s="23"/>
    </row>
    <row r="26" spans="1:12">
      <c r="A26" s="39"/>
      <c r="B26" s="39"/>
      <c r="C26" s="44"/>
      <c r="D26" s="39"/>
      <c r="I26" s="23"/>
    </row>
    <row r="27" spans="1:12">
      <c r="A27" s="39"/>
      <c r="F27" s="23"/>
    </row>
  </sheetData>
  <sortState ref="A4:C18">
    <sortCondition descending="1" ref="B4:B18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Figur 1</vt:lpstr>
      <vt:lpstr>Figur 2</vt:lpstr>
      <vt:lpstr>Tabell 1</vt:lpstr>
      <vt:lpstr>Tabell 2</vt:lpstr>
      <vt:lpstr>Tabell 3</vt:lpstr>
      <vt:lpstr>Figur 3</vt:lpstr>
      <vt:lpstr>Figur 4</vt:lpstr>
      <vt:lpstr>Tabell 4</vt:lpstr>
      <vt:lpstr>Figur 5</vt:lpstr>
      <vt:lpstr>Figur 6</vt:lpstr>
      <vt:lpstr>Figur 7</vt:lpstr>
      <vt:lpstr>Figur 8</vt:lpstr>
      <vt:lpstr>Tabell V1</vt:lpstr>
      <vt:lpstr>Tabell V2</vt:lpstr>
      <vt:lpstr>Tabell V3</vt:lpstr>
      <vt:lpstr>Figur V1</vt:lpstr>
      <vt:lpstr>Figur V2</vt:lpstr>
    </vt:vector>
  </TitlesOfParts>
  <Company>Aetat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Hagtvet</dc:creator>
  <cp:lastModifiedBy>Kalstø, Åshild Male</cp:lastModifiedBy>
  <cp:lastPrinted>2013-04-12T09:30:32Z</cp:lastPrinted>
  <dcterms:created xsi:type="dcterms:W3CDTF">2001-05-31T07:23:31Z</dcterms:created>
  <dcterms:modified xsi:type="dcterms:W3CDTF">2022-05-23T07:16:08Z</dcterms:modified>
</cp:coreProperties>
</file>